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5"/>
  <workbookPr/>
  <mc:AlternateContent xmlns:mc="http://schemas.openxmlformats.org/markup-compatibility/2006">
    <mc:Choice Requires="x15">
      <x15ac:absPath xmlns:x15ac="http://schemas.microsoft.com/office/spreadsheetml/2010/11/ac" url="F:\work\PycharmProjects\sp\"/>
    </mc:Choice>
  </mc:AlternateContent>
  <xr:revisionPtr revIDLastSave="0" documentId="13_ncr:1_{F81E16A9-8A88-41BB-BA3D-24A85547298B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mai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8" i="4" l="1"/>
  <c r="L37" i="4"/>
  <c r="K37" i="4"/>
  <c r="J37" i="4"/>
  <c r="I37" i="4"/>
  <c r="H37" i="4"/>
  <c r="G37" i="4"/>
  <c r="F37" i="4"/>
  <c r="E37" i="4"/>
  <c r="D37" i="4"/>
  <c r="C37" i="4"/>
  <c r="M37" i="4" s="1"/>
  <c r="L36" i="4"/>
  <c r="K36" i="4"/>
  <c r="J36" i="4"/>
  <c r="I36" i="4"/>
  <c r="H36" i="4"/>
  <c r="G36" i="4"/>
  <c r="F36" i="4"/>
  <c r="E36" i="4"/>
  <c r="D36" i="4"/>
  <c r="C36" i="4"/>
  <c r="M36" i="4" s="1"/>
  <c r="L35" i="4"/>
  <c r="K35" i="4"/>
  <c r="J35" i="4"/>
  <c r="I35" i="4"/>
  <c r="H35" i="4"/>
  <c r="G35" i="4"/>
  <c r="F35" i="4"/>
  <c r="E35" i="4"/>
  <c r="D35" i="4"/>
  <c r="C35" i="4"/>
  <c r="M35" i="4" s="1"/>
  <c r="L34" i="4"/>
  <c r="K34" i="4"/>
  <c r="J34" i="4"/>
  <c r="I34" i="4"/>
  <c r="H34" i="4"/>
  <c r="G34" i="4"/>
  <c r="F34" i="4"/>
  <c r="E34" i="4"/>
  <c r="D34" i="4"/>
  <c r="C34" i="4"/>
  <c r="M34" i="4" s="1"/>
  <c r="L33" i="4"/>
  <c r="K33" i="4"/>
  <c r="J33" i="4"/>
  <c r="I33" i="4"/>
  <c r="H33" i="4"/>
  <c r="G33" i="4"/>
  <c r="F33" i="4"/>
  <c r="E33" i="4"/>
  <c r="D33" i="4"/>
  <c r="C33" i="4"/>
  <c r="M33" i="4" s="1"/>
  <c r="L32" i="4"/>
  <c r="K32" i="4"/>
  <c r="J32" i="4"/>
  <c r="I32" i="4"/>
  <c r="H32" i="4"/>
  <c r="G32" i="4"/>
  <c r="F32" i="4"/>
  <c r="E32" i="4"/>
  <c r="D32" i="4"/>
  <c r="C32" i="4"/>
  <c r="M32" i="4" s="1"/>
  <c r="L31" i="4"/>
  <c r="K31" i="4"/>
  <c r="J31" i="4"/>
  <c r="I31" i="4"/>
  <c r="H31" i="4"/>
  <c r="G31" i="4"/>
  <c r="F31" i="4"/>
  <c r="E31" i="4"/>
  <c r="D31" i="4"/>
  <c r="C31" i="4"/>
  <c r="M31" i="4" s="1"/>
  <c r="L30" i="4"/>
  <c r="K30" i="4"/>
  <c r="K38" i="4" s="1"/>
  <c r="J30" i="4"/>
  <c r="J38" i="4" s="1"/>
  <c r="I30" i="4"/>
  <c r="I38" i="4" s="1"/>
  <c r="H30" i="4"/>
  <c r="H38" i="4" s="1"/>
  <c r="G30" i="4"/>
  <c r="G38" i="4" s="1"/>
  <c r="F30" i="4"/>
  <c r="F38" i="4" s="1"/>
  <c r="E30" i="4"/>
  <c r="E38" i="4" s="1"/>
  <c r="D30" i="4"/>
  <c r="D38" i="4" s="1"/>
  <c r="C30" i="4"/>
  <c r="C38" i="4" s="1"/>
  <c r="L24" i="4"/>
  <c r="K24" i="4"/>
  <c r="J24" i="4"/>
  <c r="I24" i="4"/>
  <c r="H24" i="4"/>
  <c r="G24" i="4"/>
  <c r="F24" i="4"/>
  <c r="E24" i="4"/>
  <c r="D24" i="4"/>
  <c r="C24" i="4"/>
  <c r="M23" i="4"/>
  <c r="M22" i="4"/>
  <c r="M21" i="4"/>
  <c r="M20" i="4"/>
  <c r="M19" i="4"/>
  <c r="M18" i="4"/>
  <c r="M17" i="4"/>
  <c r="M16" i="4"/>
  <c r="M24" i="4" s="1"/>
  <c r="L13" i="4"/>
  <c r="K13" i="4"/>
  <c r="J13" i="4"/>
  <c r="I13" i="4"/>
  <c r="H13" i="4"/>
  <c r="G13" i="4"/>
  <c r="F13" i="4"/>
  <c r="E13" i="4"/>
  <c r="D13" i="4"/>
  <c r="C13" i="4"/>
  <c r="M12" i="4"/>
  <c r="M11" i="4"/>
  <c r="M10" i="4"/>
  <c r="M9" i="4"/>
  <c r="M8" i="4"/>
  <c r="M7" i="4"/>
  <c r="M6" i="4"/>
  <c r="M5" i="4"/>
  <c r="M13" i="4" s="1"/>
  <c r="M30" i="4" l="1"/>
  <c r="M38" i="4" s="1"/>
</calcChain>
</file>

<file path=xl/sharedStrings.xml><?xml version="1.0" encoding="utf-8"?>
<sst xmlns="http://schemas.openxmlformats.org/spreadsheetml/2006/main" count="39" uniqueCount="16">
  <si>
    <t>Webpages</t>
  </si>
  <si>
    <t>Avg</t>
  </si>
  <si>
    <t>Detector</t>
  </si>
  <si>
    <t>DROP</t>
  </si>
  <si>
    <t>50 hidden links</t>
  </si>
  <si>
    <t>&lt;img src=''/&gt;</t>
  </si>
  <si>
    <t>ORIGINAL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</si>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</sst>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Calibri"/>
      <family val="2"/>
    </font>
    <font>
      <sz val="10"/>
      <color rgb="FF7E3794"/>
      <name val="Calibri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center" textRotation="90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Border="1" applyAlignment="1">
      <alignment horizontal="right"/>
    </xf>
    <xf numFmtId="164" fontId="2" fillId="0" borderId="6" xfId="0" applyNumberFormat="1" applyFont="1" applyBorder="1"/>
    <xf numFmtId="164" fontId="4" fillId="0" borderId="8" xfId="0" applyNumberFormat="1" applyFont="1" applyBorder="1" applyAlignment="1">
      <alignment horizontal="right"/>
    </xf>
    <xf numFmtId="164" fontId="2" fillId="0" borderId="9" xfId="0" applyNumberFormat="1" applyFont="1" applyBorder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8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Results against the first ML-PWD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584829396325462"/>
          <c:y val="0.13041560861802842"/>
          <c:w val="0.795593525809274"/>
          <c:h val="0.68389617964421112"/>
        </c:manualLayout>
      </c:layout>
      <c:barChart>
        <c:barDir val="col"/>
        <c:grouping val="clustered"/>
        <c:varyColors val="1"/>
        <c:ser>
          <c:idx val="0"/>
          <c:order val="0"/>
          <c:tx>
            <c:v>Original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main!$C$15:$M$15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Avg</c:v>
                </c:pt>
              </c:strCache>
            </c:strRef>
          </c:cat>
          <c:val>
            <c:numRef>
              <c:f>main!$C$5:$M$5</c:f>
              <c:numCache>
                <c:formatCode>0.000</c:formatCode>
                <c:ptCount val="11"/>
                <c:pt idx="0">
                  <c:v>0.92600000000000005</c:v>
                </c:pt>
                <c:pt idx="1">
                  <c:v>0.95199999999999996</c:v>
                </c:pt>
                <c:pt idx="2">
                  <c:v>0.89100000000000001</c:v>
                </c:pt>
                <c:pt idx="3">
                  <c:v>0.81899999999999995</c:v>
                </c:pt>
                <c:pt idx="4">
                  <c:v>0.80900000000000005</c:v>
                </c:pt>
                <c:pt idx="5">
                  <c:v>0.89700000000000002</c:v>
                </c:pt>
                <c:pt idx="6">
                  <c:v>0.95899999999999996</c:v>
                </c:pt>
                <c:pt idx="7">
                  <c:v>0.92100000000000004</c:v>
                </c:pt>
                <c:pt idx="8">
                  <c:v>0.94199999999999995</c:v>
                </c:pt>
                <c:pt idx="9">
                  <c:v>0.96</c:v>
                </c:pt>
                <c:pt idx="10">
                  <c:v>0.90760000000000007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F5-400E-BB47-C53C90119BAB}"/>
            </c:ext>
          </c:extLst>
        </c:ser>
        <c:ser>
          <c:idx val="1"/>
          <c:order val="1"/>
          <c:tx>
            <c:v>Adversarial (WA)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main!$C$15:$M$15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Avg</c:v>
                </c:pt>
              </c:strCache>
            </c:strRef>
          </c:cat>
          <c:val>
            <c:numRef>
              <c:f>main!$C$16:$M$16</c:f>
              <c:numCache>
                <c:formatCode>0.000</c:formatCode>
                <c:ptCount val="11"/>
                <c:pt idx="0">
                  <c:v>0.76800000000000002</c:v>
                </c:pt>
                <c:pt idx="1">
                  <c:v>0.88600000000000001</c:v>
                </c:pt>
                <c:pt idx="2">
                  <c:v>0.42599999999999999</c:v>
                </c:pt>
                <c:pt idx="3">
                  <c:v>0.58399999999999996</c:v>
                </c:pt>
                <c:pt idx="4">
                  <c:v>0.71399999999999997</c:v>
                </c:pt>
                <c:pt idx="5">
                  <c:v>0.49099999999999999</c:v>
                </c:pt>
                <c:pt idx="6">
                  <c:v>0.88200000000000001</c:v>
                </c:pt>
                <c:pt idx="7">
                  <c:v>0.77600000000000002</c:v>
                </c:pt>
                <c:pt idx="8">
                  <c:v>0.873</c:v>
                </c:pt>
                <c:pt idx="9">
                  <c:v>0.872</c:v>
                </c:pt>
                <c:pt idx="10">
                  <c:v>0.72720000000000007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F5-400E-BB47-C53C90119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311305"/>
        <c:axId val="597981327"/>
      </c:barChart>
      <c:catAx>
        <c:axId val="1465311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Phishing Webpage</a:t>
                </a:r>
              </a:p>
            </c:rich>
          </c:tx>
          <c:layout>
            <c:manualLayout>
              <c:xMode val="edge"/>
              <c:yMode val="edge"/>
              <c:x val="0.37041644794400702"/>
              <c:y val="0.906052393857271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8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7981327"/>
        <c:crosses val="autoZero"/>
        <c:auto val="1"/>
        <c:lblAlgn val="ctr"/>
        <c:lblOffset val="100"/>
        <c:noMultiLvlLbl val="1"/>
      </c:catAx>
      <c:valAx>
        <c:axId val="59798132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Confidence</a:t>
                </a:r>
              </a:p>
            </c:rich>
          </c:tx>
          <c:layout>
            <c:manualLayout>
              <c:xMode val="edge"/>
              <c:yMode val="edge"/>
              <c:x val="1.3694488188976377E-2"/>
              <c:y val="0.28510964584711462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531130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307226596675415"/>
          <c:y val="2.0096593616854803E-2"/>
          <c:w val="0.2035944006999125"/>
          <c:h val="0.1233114966320266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Results against the third ML-PWD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51496062992128"/>
          <c:y val="0.14486908648614044"/>
          <c:w val="0.78892685914260718"/>
          <c:h val="0.64414911550690312"/>
        </c:manualLayout>
      </c:layout>
      <c:barChart>
        <c:barDir val="col"/>
        <c:grouping val="clustered"/>
        <c:varyColors val="1"/>
        <c:ser>
          <c:idx val="0"/>
          <c:order val="0"/>
          <c:tx>
            <c:v>Original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main!$C$15:$M$15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Avg</c:v>
                </c:pt>
              </c:strCache>
            </c:strRef>
          </c:cat>
          <c:val>
            <c:numRef>
              <c:f>main!$C$7:$M$7</c:f>
              <c:numCache>
                <c:formatCode>0.000</c:formatCode>
                <c:ptCount val="11"/>
                <c:pt idx="0">
                  <c:v>0.92600000000000005</c:v>
                </c:pt>
                <c:pt idx="1">
                  <c:v>0.93400000000000005</c:v>
                </c:pt>
                <c:pt idx="2">
                  <c:v>0.89100000000000001</c:v>
                </c:pt>
                <c:pt idx="3">
                  <c:v>0.81899999999999995</c:v>
                </c:pt>
                <c:pt idx="4">
                  <c:v>0.80900000000000005</c:v>
                </c:pt>
                <c:pt idx="5">
                  <c:v>0.88400000000000001</c:v>
                </c:pt>
                <c:pt idx="6">
                  <c:v>0.95299999999999996</c:v>
                </c:pt>
                <c:pt idx="7">
                  <c:v>0.92100000000000004</c:v>
                </c:pt>
                <c:pt idx="8">
                  <c:v>0.94399999999999995</c:v>
                </c:pt>
                <c:pt idx="9">
                  <c:v>0.96</c:v>
                </c:pt>
                <c:pt idx="10">
                  <c:v>0.90410000000000001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777-438E-A82F-2EE2EEF4ACAD}"/>
            </c:ext>
          </c:extLst>
        </c:ser>
        <c:ser>
          <c:idx val="1"/>
          <c:order val="1"/>
          <c:tx>
            <c:v>Adversarial (WA)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main!$C$15:$M$15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Avg</c:v>
                </c:pt>
              </c:strCache>
            </c:strRef>
          </c:cat>
          <c:val>
            <c:numRef>
              <c:f>main!$C$18:$M$18</c:f>
              <c:numCache>
                <c:formatCode>0.000</c:formatCode>
                <c:ptCount val="11"/>
                <c:pt idx="0">
                  <c:v>0.754</c:v>
                </c:pt>
                <c:pt idx="1">
                  <c:v>0.87</c:v>
                </c:pt>
                <c:pt idx="2">
                  <c:v>0.42599999999999999</c:v>
                </c:pt>
                <c:pt idx="3">
                  <c:v>0.6</c:v>
                </c:pt>
                <c:pt idx="4">
                  <c:v>0.73</c:v>
                </c:pt>
                <c:pt idx="5">
                  <c:v>0.51</c:v>
                </c:pt>
                <c:pt idx="6">
                  <c:v>0.89</c:v>
                </c:pt>
                <c:pt idx="7">
                  <c:v>0.77600000000000002</c:v>
                </c:pt>
                <c:pt idx="8">
                  <c:v>0.88200000000000001</c:v>
                </c:pt>
                <c:pt idx="9">
                  <c:v>0.872</c:v>
                </c:pt>
                <c:pt idx="10">
                  <c:v>0.73099999999999998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777-438E-A82F-2EE2EEF4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796309"/>
        <c:axId val="1552320888"/>
      </c:barChart>
      <c:catAx>
        <c:axId val="1321796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Phishing Webpage</a:t>
                </a:r>
              </a:p>
            </c:rich>
          </c:tx>
          <c:layout>
            <c:manualLayout>
              <c:xMode val="edge"/>
              <c:yMode val="edge"/>
              <c:x val="0.36819422572178478"/>
              <c:y val="0.906052393857271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8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2320888"/>
        <c:crosses val="autoZero"/>
        <c:auto val="1"/>
        <c:lblAlgn val="ctr"/>
        <c:lblOffset val="100"/>
        <c:noMultiLvlLbl val="1"/>
      </c:catAx>
      <c:valAx>
        <c:axId val="155232088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Confidence</a:t>
                </a:r>
              </a:p>
            </c:rich>
          </c:tx>
          <c:layout>
            <c:manualLayout>
              <c:xMode val="edge"/>
              <c:yMode val="edge"/>
              <c:x val="1.5916710411198604E-2"/>
              <c:y val="0.3465369267865907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179630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85004374453191"/>
          <c:y val="2.3709963083882853E-2"/>
          <c:w val="0.2035944006999125"/>
          <c:h val="0.1233114966320266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323850</xdr:colOff>
      <xdr:row>2</xdr:row>
      <xdr:rowOff>76200</xdr:rowOff>
    </xdr:from>
    <xdr:ext cx="5715000" cy="35147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323850</xdr:colOff>
      <xdr:row>22</xdr:row>
      <xdr:rowOff>175260</xdr:rowOff>
    </xdr:from>
    <xdr:ext cx="5715000" cy="351472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3"/>
  <sheetViews>
    <sheetView tabSelected="1" topLeftCell="B1" workbookViewId="0">
      <selection activeCell="C29" sqref="C29"/>
    </sheetView>
  </sheetViews>
  <sheetFormatPr defaultColWidth="12.6640625" defaultRowHeight="15.75" customHeight="1" x14ac:dyDescent="0.25"/>
  <cols>
    <col min="2" max="2" width="8.77734375" customWidth="1"/>
  </cols>
  <sheetData>
    <row r="1" spans="1:15" x14ac:dyDescent="0.25">
      <c r="B1" s="1"/>
    </row>
    <row r="2" spans="1:15" x14ac:dyDescent="0.25">
      <c r="B2" s="1"/>
    </row>
    <row r="3" spans="1:15" ht="13.8" thickBot="1" x14ac:dyDescent="0.3">
      <c r="B3" s="1"/>
      <c r="C3" s="4" t="s">
        <v>0</v>
      </c>
      <c r="D3" s="5"/>
      <c r="E3" s="5"/>
      <c r="F3" s="5"/>
      <c r="G3" s="5"/>
      <c r="H3" s="5"/>
      <c r="I3" s="5"/>
      <c r="J3" s="5"/>
      <c r="K3" s="5"/>
      <c r="L3" s="5"/>
    </row>
    <row r="4" spans="1:15" ht="13.2" x14ac:dyDescent="0.25">
      <c r="B4" s="26" t="s">
        <v>6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8">
        <v>10</v>
      </c>
      <c r="M4" s="9" t="s">
        <v>1</v>
      </c>
    </row>
    <row r="5" spans="1:15" ht="13.8" x14ac:dyDescent="0.3">
      <c r="A5" s="6" t="s">
        <v>2</v>
      </c>
      <c r="B5" s="10" t="s">
        <v>7</v>
      </c>
      <c r="C5" s="23">
        <v>0.92600000000000005</v>
      </c>
      <c r="D5" s="23">
        <v>0.95199999999999996</v>
      </c>
      <c r="E5" s="23">
        <v>0.89100000000000001</v>
      </c>
      <c r="F5" s="23">
        <v>0.81899999999999995</v>
      </c>
      <c r="G5" s="23">
        <v>0.80900000000000005</v>
      </c>
      <c r="H5" s="23">
        <v>0.89700000000000002</v>
      </c>
      <c r="I5" s="23">
        <v>0.95899999999999996</v>
      </c>
      <c r="J5" s="23">
        <v>0.92100000000000004</v>
      </c>
      <c r="K5" s="23">
        <v>0.94199999999999995</v>
      </c>
      <c r="L5" s="23">
        <v>0.96</v>
      </c>
      <c r="M5" s="19">
        <f t="shared" ref="M5:M12" si="0">(AVERAGE(C5:L5))</f>
        <v>0.90760000000000007</v>
      </c>
    </row>
    <row r="6" spans="1:15" ht="13.8" x14ac:dyDescent="0.3">
      <c r="A6" s="5"/>
      <c r="B6" s="10" t="s">
        <v>8</v>
      </c>
      <c r="C6" s="23">
        <v>0.88500000000000001</v>
      </c>
      <c r="D6" s="23">
        <v>0.95399999999999996</v>
      </c>
      <c r="E6" s="23">
        <v>0.81100000000000005</v>
      </c>
      <c r="F6" s="23">
        <v>0.78100000000000003</v>
      </c>
      <c r="G6" s="23">
        <v>0.82199999999999995</v>
      </c>
      <c r="H6" s="23">
        <v>0.76800000000000002</v>
      </c>
      <c r="I6" s="23">
        <v>0.96</v>
      </c>
      <c r="J6" s="23">
        <v>0.94399999999999995</v>
      </c>
      <c r="K6" s="23">
        <v>0.94499999999999995</v>
      </c>
      <c r="L6" s="23">
        <v>0.878</v>
      </c>
      <c r="M6" s="19">
        <f t="shared" si="0"/>
        <v>0.87479999999999991</v>
      </c>
    </row>
    <row r="7" spans="1:15" ht="13.8" x14ac:dyDescent="0.3">
      <c r="A7" s="5"/>
      <c r="B7" s="10" t="s">
        <v>9</v>
      </c>
      <c r="C7" s="23">
        <v>0.92600000000000005</v>
      </c>
      <c r="D7" s="23">
        <v>0.93400000000000005</v>
      </c>
      <c r="E7" s="23">
        <v>0.89100000000000001</v>
      </c>
      <c r="F7" s="23">
        <v>0.81899999999999995</v>
      </c>
      <c r="G7" s="23">
        <v>0.80900000000000005</v>
      </c>
      <c r="H7" s="23">
        <v>0.88400000000000001</v>
      </c>
      <c r="I7" s="23">
        <v>0.95299999999999996</v>
      </c>
      <c r="J7" s="23">
        <v>0.92100000000000004</v>
      </c>
      <c r="K7" s="23">
        <v>0.94399999999999995</v>
      </c>
      <c r="L7" s="23">
        <v>0.96</v>
      </c>
      <c r="M7" s="19">
        <f t="shared" si="0"/>
        <v>0.90410000000000001</v>
      </c>
    </row>
    <row r="8" spans="1:15" ht="13.8" x14ac:dyDescent="0.3">
      <c r="A8" s="5"/>
      <c r="B8" s="10" t="s">
        <v>10</v>
      </c>
      <c r="C8" s="23">
        <v>0.88500000000000001</v>
      </c>
      <c r="D8" s="23">
        <v>0.94199999999999995</v>
      </c>
      <c r="E8" s="23">
        <v>0.81100000000000005</v>
      </c>
      <c r="F8" s="23">
        <v>0.78100000000000003</v>
      </c>
      <c r="G8" s="23">
        <v>0.82199999999999995</v>
      </c>
      <c r="H8" s="23">
        <v>0.77400000000000002</v>
      </c>
      <c r="I8" s="23">
        <v>0.96</v>
      </c>
      <c r="J8" s="23">
        <v>0.94399999999999995</v>
      </c>
      <c r="K8" s="23">
        <v>0.95299999999999996</v>
      </c>
      <c r="L8" s="23">
        <v>0.878</v>
      </c>
      <c r="M8" s="19">
        <f t="shared" si="0"/>
        <v>0.875</v>
      </c>
    </row>
    <row r="9" spans="1:15" ht="13.8" x14ac:dyDescent="0.3">
      <c r="A9" s="5"/>
      <c r="B9" s="10" t="s">
        <v>11</v>
      </c>
      <c r="C9" s="23">
        <v>0.76600000000000001</v>
      </c>
      <c r="D9" s="23">
        <v>0.92600000000000005</v>
      </c>
      <c r="E9" s="23">
        <v>0.80600000000000005</v>
      </c>
      <c r="F9" s="23">
        <v>0.67900000000000005</v>
      </c>
      <c r="G9" s="23">
        <v>0.79500000000000004</v>
      </c>
      <c r="H9" s="23">
        <v>0.626</v>
      </c>
      <c r="I9" s="23">
        <v>0.95699999999999996</v>
      </c>
      <c r="J9" s="23">
        <v>0.90700000000000003</v>
      </c>
      <c r="K9" s="23">
        <v>0.93700000000000006</v>
      </c>
      <c r="L9" s="23">
        <v>0.83899999999999997</v>
      </c>
      <c r="M9" s="19">
        <f t="shared" si="0"/>
        <v>0.82380000000000009</v>
      </c>
    </row>
    <row r="10" spans="1:15" ht="13.8" x14ac:dyDescent="0.3">
      <c r="A10" s="5"/>
      <c r="B10" s="10" t="s">
        <v>12</v>
      </c>
      <c r="C10" s="23">
        <v>0.74399999999999999</v>
      </c>
      <c r="D10" s="23">
        <v>0.92400000000000004</v>
      </c>
      <c r="E10" s="23">
        <v>0.74099999999999999</v>
      </c>
      <c r="F10" s="23">
        <v>0.64300000000000002</v>
      </c>
      <c r="G10" s="23">
        <v>0.84299999999999997</v>
      </c>
      <c r="H10" s="23">
        <v>0.61299999999999999</v>
      </c>
      <c r="I10" s="23">
        <v>0.95799999999999996</v>
      </c>
      <c r="J10" s="23">
        <v>0.93300000000000005</v>
      </c>
      <c r="K10" s="23">
        <v>0.93899999999999995</v>
      </c>
      <c r="L10" s="23">
        <v>0.8</v>
      </c>
      <c r="M10" s="19">
        <f t="shared" si="0"/>
        <v>0.81380000000000019</v>
      </c>
    </row>
    <row r="11" spans="1:15" ht="13.8" x14ac:dyDescent="0.3">
      <c r="A11" s="5"/>
      <c r="B11" s="10" t="s">
        <v>13</v>
      </c>
      <c r="C11" s="23">
        <v>0.76600000000000001</v>
      </c>
      <c r="D11" s="23">
        <v>0.92600000000000005</v>
      </c>
      <c r="E11" s="23">
        <v>0.80600000000000005</v>
      </c>
      <c r="F11" s="23">
        <v>0.67900000000000005</v>
      </c>
      <c r="G11" s="23">
        <v>0.79500000000000004</v>
      </c>
      <c r="H11" s="23">
        <v>0.626</v>
      </c>
      <c r="I11" s="23">
        <v>0.95899999999999996</v>
      </c>
      <c r="J11" s="23">
        <v>0.93100000000000005</v>
      </c>
      <c r="K11" s="23">
        <v>0.92800000000000005</v>
      </c>
      <c r="L11" s="23">
        <v>0.86199999999999999</v>
      </c>
      <c r="M11" s="19">
        <f t="shared" si="0"/>
        <v>0.82780000000000009</v>
      </c>
    </row>
    <row r="12" spans="1:15" ht="14.4" thickBot="1" x14ac:dyDescent="0.35">
      <c r="A12" s="5"/>
      <c r="B12" s="11" t="s">
        <v>14</v>
      </c>
      <c r="C12" s="24">
        <v>0.74399999999999999</v>
      </c>
      <c r="D12" s="24">
        <v>0.93</v>
      </c>
      <c r="E12" s="24">
        <v>0.74099999999999999</v>
      </c>
      <c r="F12" s="24">
        <v>0.64300000000000002</v>
      </c>
      <c r="G12" s="24">
        <v>0.84299999999999997</v>
      </c>
      <c r="H12" s="24">
        <v>0.61299999999999999</v>
      </c>
      <c r="I12" s="24">
        <v>0.96</v>
      </c>
      <c r="J12" s="24">
        <v>0.94099999999999995</v>
      </c>
      <c r="K12" s="24">
        <v>0.93799999999999994</v>
      </c>
      <c r="L12" s="24">
        <v>0.82699999999999996</v>
      </c>
      <c r="M12" s="21">
        <f t="shared" si="0"/>
        <v>0.81799999999999995</v>
      </c>
    </row>
    <row r="13" spans="1:15" ht="13.8" x14ac:dyDescent="0.3">
      <c r="B13" s="1" t="s">
        <v>1</v>
      </c>
      <c r="C13" s="22">
        <f t="shared" ref="C13:M13" si="1">AVERAGE(C5:C12)</f>
        <v>0.83024999999999993</v>
      </c>
      <c r="D13" s="22">
        <f t="shared" si="1"/>
        <v>0.93600000000000005</v>
      </c>
      <c r="E13" s="22">
        <f t="shared" si="1"/>
        <v>0.81224999999999992</v>
      </c>
      <c r="F13" s="22">
        <f t="shared" si="1"/>
        <v>0.73050000000000004</v>
      </c>
      <c r="G13" s="22">
        <f t="shared" si="1"/>
        <v>0.81725000000000003</v>
      </c>
      <c r="H13" s="22">
        <f t="shared" si="1"/>
        <v>0.72512500000000002</v>
      </c>
      <c r="I13" s="22">
        <f t="shared" si="1"/>
        <v>0.95824999999999994</v>
      </c>
      <c r="J13" s="22">
        <f t="shared" si="1"/>
        <v>0.93025000000000002</v>
      </c>
      <c r="K13" s="22">
        <f t="shared" si="1"/>
        <v>0.94074999999999998</v>
      </c>
      <c r="L13" s="22">
        <f t="shared" si="1"/>
        <v>0.87550000000000006</v>
      </c>
      <c r="M13" s="22">
        <f t="shared" si="1"/>
        <v>0.8556125</v>
      </c>
    </row>
    <row r="14" spans="1:15" thickBot="1" x14ac:dyDescent="0.3">
      <c r="B14" s="1"/>
    </row>
    <row r="15" spans="1:15" ht="13.2" x14ac:dyDescent="0.25">
      <c r="B15" s="25" t="s">
        <v>15</v>
      </c>
      <c r="C15" s="7">
        <v>1</v>
      </c>
      <c r="D15" s="7">
        <v>2</v>
      </c>
      <c r="E15" s="7">
        <v>3</v>
      </c>
      <c r="F15" s="7">
        <v>4</v>
      </c>
      <c r="G15" s="7">
        <v>5</v>
      </c>
      <c r="H15" s="7">
        <v>6</v>
      </c>
      <c r="I15" s="7">
        <v>7</v>
      </c>
      <c r="J15" s="7">
        <v>8</v>
      </c>
      <c r="K15" s="7">
        <v>9</v>
      </c>
      <c r="L15" s="8">
        <v>10</v>
      </c>
      <c r="M15" s="9" t="s">
        <v>1</v>
      </c>
    </row>
    <row r="16" spans="1:15" ht="13.8" x14ac:dyDescent="0.3">
      <c r="A16" s="2"/>
      <c r="B16" s="10" t="s">
        <v>7</v>
      </c>
      <c r="C16" s="18">
        <v>0.76800000000000002</v>
      </c>
      <c r="D16" s="18">
        <v>0.88600000000000001</v>
      </c>
      <c r="E16" s="18">
        <v>0.42599999999999999</v>
      </c>
      <c r="F16" s="18">
        <v>0.58399999999999996</v>
      </c>
      <c r="G16" s="18">
        <v>0.71399999999999997</v>
      </c>
      <c r="H16" s="18">
        <v>0.49099999999999999</v>
      </c>
      <c r="I16" s="18">
        <v>0.88200000000000001</v>
      </c>
      <c r="J16" s="18">
        <v>0.77600000000000002</v>
      </c>
      <c r="K16" s="18">
        <v>0.873</v>
      </c>
      <c r="L16" s="18">
        <v>0.872</v>
      </c>
      <c r="M16" s="19">
        <f t="shared" ref="M16:M23" si="2">(AVERAGE(C16:L16))</f>
        <v>0.72720000000000007</v>
      </c>
      <c r="O16" s="3"/>
    </row>
    <row r="17" spans="1:16" ht="13.8" x14ac:dyDescent="0.3">
      <c r="A17" s="6" t="s">
        <v>2</v>
      </c>
      <c r="B17" s="10" t="s">
        <v>8</v>
      </c>
      <c r="C17" s="18">
        <v>0.81200000000000006</v>
      </c>
      <c r="D17" s="18">
        <v>0.95199999999999996</v>
      </c>
      <c r="E17" s="18">
        <v>0.79400000000000004</v>
      </c>
      <c r="F17" s="18">
        <v>0.69599999999999995</v>
      </c>
      <c r="G17" s="18">
        <v>0.85599999999999998</v>
      </c>
      <c r="H17" s="18">
        <v>0.77200000000000002</v>
      </c>
      <c r="I17" s="18">
        <v>0.95599999999999996</v>
      </c>
      <c r="J17" s="18">
        <v>0.93100000000000005</v>
      </c>
      <c r="K17" s="18">
        <v>0.93500000000000005</v>
      </c>
      <c r="L17" s="18">
        <v>0.878</v>
      </c>
      <c r="M17" s="19">
        <f t="shared" si="2"/>
        <v>0.85819999999999985</v>
      </c>
      <c r="O17" s="3" t="s">
        <v>4</v>
      </c>
      <c r="P17" s="3" t="s">
        <v>5</v>
      </c>
    </row>
    <row r="18" spans="1:16" ht="13.8" x14ac:dyDescent="0.3">
      <c r="A18" s="5"/>
      <c r="B18" s="10" t="s">
        <v>9</v>
      </c>
      <c r="C18" s="18">
        <v>0.754</v>
      </c>
      <c r="D18" s="18">
        <v>0.87</v>
      </c>
      <c r="E18" s="18">
        <v>0.42599999999999999</v>
      </c>
      <c r="F18" s="18">
        <v>0.6</v>
      </c>
      <c r="G18" s="18">
        <v>0.73</v>
      </c>
      <c r="H18" s="18">
        <v>0.51</v>
      </c>
      <c r="I18" s="18">
        <v>0.89</v>
      </c>
      <c r="J18" s="18">
        <v>0.77600000000000002</v>
      </c>
      <c r="K18" s="18">
        <v>0.88200000000000001</v>
      </c>
      <c r="L18" s="18">
        <v>0.872</v>
      </c>
      <c r="M18" s="19">
        <f t="shared" si="2"/>
        <v>0.73099999999999998</v>
      </c>
    </row>
    <row r="19" spans="1:16" ht="13.8" x14ac:dyDescent="0.3">
      <c r="A19" s="5"/>
      <c r="B19" s="10" t="s">
        <v>10</v>
      </c>
      <c r="C19" s="18">
        <v>0.84299999999999997</v>
      </c>
      <c r="D19" s="18">
        <v>0.94199999999999995</v>
      </c>
      <c r="E19" s="18">
        <v>0.79400000000000004</v>
      </c>
      <c r="F19" s="18">
        <v>0.70899999999999996</v>
      </c>
      <c r="G19" s="18">
        <v>0.86499999999999999</v>
      </c>
      <c r="H19" s="18">
        <v>0.76900000000000002</v>
      </c>
      <c r="I19" s="18">
        <v>0.95899999999999996</v>
      </c>
      <c r="J19" s="18">
        <v>0.93100000000000005</v>
      </c>
      <c r="K19" s="18">
        <v>0.93899999999999995</v>
      </c>
      <c r="L19" s="18">
        <v>0.878</v>
      </c>
      <c r="M19" s="19">
        <f t="shared" si="2"/>
        <v>0.8629</v>
      </c>
    </row>
    <row r="20" spans="1:16" ht="13.8" x14ac:dyDescent="0.3">
      <c r="A20" s="5"/>
      <c r="B20" s="10" t="s">
        <v>11</v>
      </c>
      <c r="C20" s="18">
        <v>0.94399999999999995</v>
      </c>
      <c r="D20" s="18">
        <v>0.95699999999999996</v>
      </c>
      <c r="E20" s="18">
        <v>0.86399999999999999</v>
      </c>
      <c r="F20" s="18">
        <v>0.83</v>
      </c>
      <c r="G20" s="18">
        <v>0.70799999999999996</v>
      </c>
      <c r="H20" s="18">
        <v>0.877</v>
      </c>
      <c r="I20" s="18">
        <v>0.96099999999999997</v>
      </c>
      <c r="J20" s="18">
        <v>0.90700000000000003</v>
      </c>
      <c r="K20" s="18">
        <v>0.95</v>
      </c>
      <c r="L20" s="18">
        <v>0.83899999999999997</v>
      </c>
      <c r="M20" s="19">
        <f t="shared" si="2"/>
        <v>0.88369999999999993</v>
      </c>
    </row>
    <row r="21" spans="1:16" ht="13.8" x14ac:dyDescent="0.3">
      <c r="A21" s="5"/>
      <c r="B21" s="10" t="s">
        <v>12</v>
      </c>
      <c r="C21" s="18">
        <v>0.89600000000000002</v>
      </c>
      <c r="D21" s="18">
        <v>0.95399999999999996</v>
      </c>
      <c r="E21" s="18">
        <v>0.77400000000000002</v>
      </c>
      <c r="F21" s="18">
        <v>0.78300000000000003</v>
      </c>
      <c r="G21" s="18">
        <v>0.85299999999999998</v>
      </c>
      <c r="H21" s="18">
        <v>0.80100000000000005</v>
      </c>
      <c r="I21" s="18">
        <v>0.96299999999999997</v>
      </c>
      <c r="J21" s="18">
        <v>0.93300000000000005</v>
      </c>
      <c r="K21" s="18">
        <v>0.95199999999999996</v>
      </c>
      <c r="L21" s="18">
        <v>0.8</v>
      </c>
      <c r="M21" s="19">
        <f t="shared" si="2"/>
        <v>0.87090000000000001</v>
      </c>
    </row>
    <row r="22" spans="1:16" ht="13.8" x14ac:dyDescent="0.3">
      <c r="A22" s="5"/>
      <c r="B22" s="10" t="s">
        <v>13</v>
      </c>
      <c r="C22" s="18">
        <v>0.76600000000000001</v>
      </c>
      <c r="D22" s="18">
        <v>0.92600000000000005</v>
      </c>
      <c r="E22" s="18">
        <v>0.79400000000000004</v>
      </c>
      <c r="F22" s="18">
        <v>0.67</v>
      </c>
      <c r="G22" s="18">
        <v>0.79500000000000004</v>
      </c>
      <c r="H22" s="18">
        <v>0.626</v>
      </c>
      <c r="I22" s="18">
        <v>0.95699999999999996</v>
      </c>
      <c r="J22" s="18">
        <v>0.92500000000000004</v>
      </c>
      <c r="K22" s="18">
        <v>0.93700000000000006</v>
      </c>
      <c r="L22" s="18">
        <v>0.86199999999999999</v>
      </c>
      <c r="M22" s="19">
        <f t="shared" si="2"/>
        <v>0.82579999999999987</v>
      </c>
    </row>
    <row r="23" spans="1:16" ht="14.4" thickBot="1" x14ac:dyDescent="0.35">
      <c r="A23" s="5"/>
      <c r="B23" s="11" t="s">
        <v>14</v>
      </c>
      <c r="C23" s="20">
        <v>0.74399999999999999</v>
      </c>
      <c r="D23" s="20">
        <v>0.93</v>
      </c>
      <c r="E23" s="20">
        <v>0.74099999999999999</v>
      </c>
      <c r="F23" s="20">
        <v>0.63300000000000001</v>
      </c>
      <c r="G23" s="20">
        <v>0.84299999999999997</v>
      </c>
      <c r="H23" s="20">
        <v>0.61299999999999999</v>
      </c>
      <c r="I23" s="20">
        <v>0.95799999999999996</v>
      </c>
      <c r="J23" s="20">
        <v>0.93600000000000005</v>
      </c>
      <c r="K23" s="20">
        <v>0.93899999999999995</v>
      </c>
      <c r="L23" s="20">
        <v>0.82699999999999996</v>
      </c>
      <c r="M23" s="21">
        <f t="shared" si="2"/>
        <v>0.81640000000000001</v>
      </c>
    </row>
    <row r="24" spans="1:16" ht="13.8" x14ac:dyDescent="0.3">
      <c r="B24" s="1" t="s">
        <v>1</v>
      </c>
      <c r="C24" s="22">
        <f t="shared" ref="C24:M24" si="3">AVERAGE(C16:C23)</f>
        <v>0.81587500000000002</v>
      </c>
      <c r="D24" s="22">
        <f t="shared" si="3"/>
        <v>0.92712499999999998</v>
      </c>
      <c r="E24" s="22">
        <f t="shared" si="3"/>
        <v>0.70162499999999994</v>
      </c>
      <c r="F24" s="22">
        <f t="shared" si="3"/>
        <v>0.68812499999999999</v>
      </c>
      <c r="G24" s="22">
        <f t="shared" si="3"/>
        <v>0.79549999999999998</v>
      </c>
      <c r="H24" s="22">
        <f t="shared" si="3"/>
        <v>0.68237499999999995</v>
      </c>
      <c r="I24" s="22">
        <f t="shared" si="3"/>
        <v>0.94075000000000009</v>
      </c>
      <c r="J24" s="22">
        <f t="shared" si="3"/>
        <v>0.88937499999999992</v>
      </c>
      <c r="K24" s="22">
        <f t="shared" si="3"/>
        <v>0.925875</v>
      </c>
      <c r="L24" s="22">
        <f t="shared" si="3"/>
        <v>0.85350000000000004</v>
      </c>
      <c r="M24" s="22">
        <f t="shared" si="3"/>
        <v>0.82201249999999992</v>
      </c>
    </row>
    <row r="25" spans="1:16" x14ac:dyDescent="0.25">
      <c r="B25" s="1"/>
    </row>
    <row r="26" spans="1:16" x14ac:dyDescent="0.25">
      <c r="B26" s="1"/>
    </row>
    <row r="27" spans="1:16" x14ac:dyDescent="0.25">
      <c r="B27" s="1"/>
    </row>
    <row r="28" spans="1:16" ht="13.8" thickBot="1" x14ac:dyDescent="0.3">
      <c r="B28" s="1"/>
    </row>
    <row r="29" spans="1:16" ht="13.2" x14ac:dyDescent="0.25">
      <c r="B29" s="25" t="s">
        <v>3</v>
      </c>
      <c r="C29" s="7">
        <v>1</v>
      </c>
      <c r="D29" s="7">
        <v>2</v>
      </c>
      <c r="E29" s="7">
        <v>3</v>
      </c>
      <c r="F29" s="7">
        <v>4</v>
      </c>
      <c r="G29" s="7">
        <v>5</v>
      </c>
      <c r="H29" s="7">
        <v>6</v>
      </c>
      <c r="I29" s="7">
        <v>7</v>
      </c>
      <c r="J29" s="7">
        <v>8</v>
      </c>
      <c r="K29" s="7">
        <v>9</v>
      </c>
      <c r="L29" s="8">
        <v>10</v>
      </c>
      <c r="M29" s="9" t="s">
        <v>1</v>
      </c>
    </row>
    <row r="30" spans="1:16" ht="13.8" x14ac:dyDescent="0.3">
      <c r="A30" s="2"/>
      <c r="B30" s="10" t="s">
        <v>7</v>
      </c>
      <c r="C30" s="12">
        <f t="shared" ref="C30:L30" si="4">C5-C16</f>
        <v>0.15800000000000003</v>
      </c>
      <c r="D30" s="13">
        <f t="shared" si="4"/>
        <v>6.5999999999999948E-2</v>
      </c>
      <c r="E30" s="13">
        <f t="shared" si="4"/>
        <v>0.46500000000000002</v>
      </c>
      <c r="F30" s="13">
        <f t="shared" si="4"/>
        <v>0.23499999999999999</v>
      </c>
      <c r="G30" s="13">
        <f t="shared" si="4"/>
        <v>9.5000000000000084E-2</v>
      </c>
      <c r="H30" s="13">
        <f t="shared" si="4"/>
        <v>0.40600000000000003</v>
      </c>
      <c r="I30" s="13">
        <f t="shared" si="4"/>
        <v>7.6999999999999957E-2</v>
      </c>
      <c r="J30" s="13">
        <f t="shared" si="4"/>
        <v>0.14500000000000002</v>
      </c>
      <c r="K30" s="13">
        <f t="shared" si="4"/>
        <v>6.899999999999995E-2</v>
      </c>
      <c r="L30" s="13">
        <f t="shared" si="4"/>
        <v>8.7999999999999967E-2</v>
      </c>
      <c r="M30" s="14">
        <f t="shared" ref="M30:M37" si="5">(AVERAGE(C30:L30))</f>
        <v>0.18040000000000003</v>
      </c>
    </row>
    <row r="31" spans="1:16" ht="13.8" x14ac:dyDescent="0.3">
      <c r="A31" s="6" t="s">
        <v>2</v>
      </c>
      <c r="B31" s="10" t="s">
        <v>8</v>
      </c>
      <c r="C31" s="13">
        <f t="shared" ref="C31:L31" si="6">C6-C17</f>
        <v>7.2999999999999954E-2</v>
      </c>
      <c r="D31" s="13">
        <f t="shared" si="6"/>
        <v>2.0000000000000018E-3</v>
      </c>
      <c r="E31" s="13">
        <f t="shared" si="6"/>
        <v>1.7000000000000015E-2</v>
      </c>
      <c r="F31" s="13">
        <f t="shared" si="6"/>
        <v>8.5000000000000075E-2</v>
      </c>
      <c r="G31" s="13">
        <f t="shared" si="6"/>
        <v>-3.400000000000003E-2</v>
      </c>
      <c r="H31" s="13">
        <f t="shared" si="6"/>
        <v>-4.0000000000000036E-3</v>
      </c>
      <c r="I31" s="13">
        <f t="shared" si="6"/>
        <v>4.0000000000000036E-3</v>
      </c>
      <c r="J31" s="13">
        <f t="shared" si="6"/>
        <v>1.2999999999999901E-2</v>
      </c>
      <c r="K31" s="13">
        <f t="shared" si="6"/>
        <v>9.9999999999998979E-3</v>
      </c>
      <c r="L31" s="13">
        <f t="shared" si="6"/>
        <v>0</v>
      </c>
      <c r="M31" s="14">
        <f t="shared" si="5"/>
        <v>1.6599999999999983E-2</v>
      </c>
    </row>
    <row r="32" spans="1:16" ht="13.8" x14ac:dyDescent="0.3">
      <c r="A32" s="5"/>
      <c r="B32" s="10" t="s">
        <v>9</v>
      </c>
      <c r="C32" s="13">
        <f t="shared" ref="C32:L32" si="7">C7-C18</f>
        <v>0.17200000000000004</v>
      </c>
      <c r="D32" s="13">
        <f t="shared" si="7"/>
        <v>6.4000000000000057E-2</v>
      </c>
      <c r="E32" s="13">
        <f t="shared" si="7"/>
        <v>0.46500000000000002</v>
      </c>
      <c r="F32" s="13">
        <f t="shared" si="7"/>
        <v>0.21899999999999997</v>
      </c>
      <c r="G32" s="13">
        <f t="shared" si="7"/>
        <v>7.900000000000007E-2</v>
      </c>
      <c r="H32" s="13">
        <f t="shared" si="7"/>
        <v>0.374</v>
      </c>
      <c r="I32" s="13">
        <f t="shared" si="7"/>
        <v>6.2999999999999945E-2</v>
      </c>
      <c r="J32" s="13">
        <f t="shared" si="7"/>
        <v>0.14500000000000002</v>
      </c>
      <c r="K32" s="13">
        <f t="shared" si="7"/>
        <v>6.1999999999999944E-2</v>
      </c>
      <c r="L32" s="13">
        <f t="shared" si="7"/>
        <v>8.7999999999999967E-2</v>
      </c>
      <c r="M32" s="14">
        <f t="shared" si="5"/>
        <v>0.17310000000000003</v>
      </c>
    </row>
    <row r="33" spans="1:13" ht="13.8" x14ac:dyDescent="0.3">
      <c r="A33" s="5"/>
      <c r="B33" s="10" t="s">
        <v>10</v>
      </c>
      <c r="C33" s="13">
        <f t="shared" ref="C33:L33" si="8">C8-C19</f>
        <v>4.2000000000000037E-2</v>
      </c>
      <c r="D33" s="13">
        <f t="shared" si="8"/>
        <v>0</v>
      </c>
      <c r="E33" s="13">
        <f t="shared" si="8"/>
        <v>1.7000000000000015E-2</v>
      </c>
      <c r="F33" s="13">
        <f t="shared" si="8"/>
        <v>7.2000000000000064E-2</v>
      </c>
      <c r="G33" s="13">
        <f t="shared" si="8"/>
        <v>-4.3000000000000038E-2</v>
      </c>
      <c r="H33" s="13">
        <f t="shared" si="8"/>
        <v>5.0000000000000044E-3</v>
      </c>
      <c r="I33" s="13">
        <f t="shared" si="8"/>
        <v>1.0000000000000009E-3</v>
      </c>
      <c r="J33" s="13">
        <f t="shared" si="8"/>
        <v>1.2999999999999901E-2</v>
      </c>
      <c r="K33" s="13">
        <f t="shared" si="8"/>
        <v>1.4000000000000012E-2</v>
      </c>
      <c r="L33" s="13">
        <f t="shared" si="8"/>
        <v>0</v>
      </c>
      <c r="M33" s="14">
        <f t="shared" si="5"/>
        <v>1.21E-2</v>
      </c>
    </row>
    <row r="34" spans="1:13" ht="13.8" x14ac:dyDescent="0.3">
      <c r="A34" s="5"/>
      <c r="B34" s="10" t="s">
        <v>11</v>
      </c>
      <c r="C34" s="13">
        <f t="shared" ref="C34:L34" si="9">C9-C20</f>
        <v>-0.17799999999999994</v>
      </c>
      <c r="D34" s="13">
        <f t="shared" si="9"/>
        <v>-3.0999999999999917E-2</v>
      </c>
      <c r="E34" s="13">
        <f t="shared" si="9"/>
        <v>-5.799999999999994E-2</v>
      </c>
      <c r="F34" s="13">
        <f t="shared" si="9"/>
        <v>-0.15099999999999991</v>
      </c>
      <c r="G34" s="13">
        <f t="shared" si="9"/>
        <v>8.7000000000000077E-2</v>
      </c>
      <c r="H34" s="13">
        <f t="shared" si="9"/>
        <v>-0.251</v>
      </c>
      <c r="I34" s="13">
        <f t="shared" si="9"/>
        <v>-4.0000000000000036E-3</v>
      </c>
      <c r="J34" s="13">
        <f t="shared" si="9"/>
        <v>0</v>
      </c>
      <c r="K34" s="13">
        <f t="shared" si="9"/>
        <v>-1.2999999999999901E-2</v>
      </c>
      <c r="L34" s="13">
        <f t="shared" si="9"/>
        <v>0</v>
      </c>
      <c r="M34" s="14">
        <f t="shared" si="5"/>
        <v>-5.9899999999999953E-2</v>
      </c>
    </row>
    <row r="35" spans="1:13" ht="13.8" x14ac:dyDescent="0.3">
      <c r="A35" s="5"/>
      <c r="B35" s="10" t="s">
        <v>12</v>
      </c>
      <c r="C35" s="13">
        <f t="shared" ref="C35:L35" si="10">C10-C21</f>
        <v>-0.15200000000000002</v>
      </c>
      <c r="D35" s="13">
        <f t="shared" si="10"/>
        <v>-2.9999999999999916E-2</v>
      </c>
      <c r="E35" s="13">
        <f t="shared" si="10"/>
        <v>-3.3000000000000029E-2</v>
      </c>
      <c r="F35" s="13">
        <f t="shared" si="10"/>
        <v>-0.14000000000000001</v>
      </c>
      <c r="G35" s="13">
        <f t="shared" si="10"/>
        <v>-1.0000000000000009E-2</v>
      </c>
      <c r="H35" s="13">
        <f t="shared" si="10"/>
        <v>-0.18800000000000006</v>
      </c>
      <c r="I35" s="13">
        <f t="shared" si="10"/>
        <v>-5.0000000000000044E-3</v>
      </c>
      <c r="J35" s="13">
        <f t="shared" si="10"/>
        <v>0</v>
      </c>
      <c r="K35" s="13">
        <f t="shared" si="10"/>
        <v>-1.3000000000000012E-2</v>
      </c>
      <c r="L35" s="13">
        <f t="shared" si="10"/>
        <v>0</v>
      </c>
      <c r="M35" s="14">
        <f t="shared" si="5"/>
        <v>-5.7100000000000005E-2</v>
      </c>
    </row>
    <row r="36" spans="1:13" ht="13.8" x14ac:dyDescent="0.3">
      <c r="A36" s="5"/>
      <c r="B36" s="10" t="s">
        <v>13</v>
      </c>
      <c r="C36" s="13">
        <f t="shared" ref="C36:L36" si="11">C11-C22</f>
        <v>0</v>
      </c>
      <c r="D36" s="13">
        <f t="shared" si="11"/>
        <v>0</v>
      </c>
      <c r="E36" s="13">
        <f t="shared" si="11"/>
        <v>1.2000000000000011E-2</v>
      </c>
      <c r="F36" s="13">
        <f t="shared" si="11"/>
        <v>9.000000000000008E-3</v>
      </c>
      <c r="G36" s="13">
        <f t="shared" si="11"/>
        <v>0</v>
      </c>
      <c r="H36" s="13">
        <f t="shared" si="11"/>
        <v>0</v>
      </c>
      <c r="I36" s="13">
        <f t="shared" si="11"/>
        <v>2.0000000000000018E-3</v>
      </c>
      <c r="J36" s="13">
        <f t="shared" si="11"/>
        <v>6.0000000000000053E-3</v>
      </c>
      <c r="K36" s="13">
        <f t="shared" si="11"/>
        <v>-9.000000000000008E-3</v>
      </c>
      <c r="L36" s="13">
        <f t="shared" si="11"/>
        <v>0</v>
      </c>
      <c r="M36" s="14">
        <f t="shared" si="5"/>
        <v>2.0000000000000018E-3</v>
      </c>
    </row>
    <row r="37" spans="1:13" ht="14.4" thickBot="1" x14ac:dyDescent="0.35">
      <c r="A37" s="5"/>
      <c r="B37" s="11" t="s">
        <v>14</v>
      </c>
      <c r="C37" s="15">
        <f t="shared" ref="C37:L37" si="12">C12-C23</f>
        <v>0</v>
      </c>
      <c r="D37" s="15">
        <f t="shared" si="12"/>
        <v>0</v>
      </c>
      <c r="E37" s="15">
        <f t="shared" si="12"/>
        <v>0</v>
      </c>
      <c r="F37" s="15">
        <f t="shared" si="12"/>
        <v>1.0000000000000009E-2</v>
      </c>
      <c r="G37" s="15">
        <f t="shared" si="12"/>
        <v>0</v>
      </c>
      <c r="H37" s="15">
        <f t="shared" si="12"/>
        <v>0</v>
      </c>
      <c r="I37" s="15">
        <f t="shared" si="12"/>
        <v>2.0000000000000018E-3</v>
      </c>
      <c r="J37" s="15">
        <f t="shared" si="12"/>
        <v>4.9999999999998934E-3</v>
      </c>
      <c r="K37" s="15">
        <f t="shared" si="12"/>
        <v>-1.0000000000000009E-3</v>
      </c>
      <c r="L37" s="15">
        <f t="shared" si="12"/>
        <v>0</v>
      </c>
      <c r="M37" s="16">
        <f t="shared" si="5"/>
        <v>1.5999999999999903E-3</v>
      </c>
    </row>
    <row r="38" spans="1:13" ht="13.8" x14ac:dyDescent="0.3">
      <c r="B38" s="1" t="s">
        <v>1</v>
      </c>
      <c r="C38" s="17">
        <f t="shared" ref="C38:M38" si="13">AVERAGE(C30:C37)</f>
        <v>1.4375000000000013E-2</v>
      </c>
      <c r="D38" s="17">
        <f t="shared" si="13"/>
        <v>8.8750000000000218E-3</v>
      </c>
      <c r="E38" s="17">
        <f t="shared" si="13"/>
        <v>0.11062500000000001</v>
      </c>
      <c r="F38" s="17">
        <f t="shared" si="13"/>
        <v>4.2375000000000024E-2</v>
      </c>
      <c r="G38" s="17">
        <f t="shared" si="13"/>
        <v>2.1750000000000019E-2</v>
      </c>
      <c r="H38" s="17">
        <f t="shared" si="13"/>
        <v>4.2749999999999996E-2</v>
      </c>
      <c r="I38" s="17">
        <f t="shared" si="13"/>
        <v>1.7499999999999988E-2</v>
      </c>
      <c r="J38" s="17">
        <f t="shared" si="13"/>
        <v>4.0874999999999967E-2</v>
      </c>
      <c r="K38" s="17">
        <f t="shared" si="13"/>
        <v>1.4874999999999985E-2</v>
      </c>
      <c r="L38" s="17">
        <f t="shared" si="13"/>
        <v>2.1999999999999992E-2</v>
      </c>
      <c r="M38" s="17">
        <f t="shared" si="13"/>
        <v>3.3600000000000012E-2</v>
      </c>
    </row>
    <row r="39" spans="1:13" ht="13.2" x14ac:dyDescent="0.25">
      <c r="B39" s="1"/>
    </row>
    <row r="40" spans="1:13" x14ac:dyDescent="0.25">
      <c r="B40" s="1"/>
    </row>
    <row r="41" spans="1:13" x14ac:dyDescent="0.25">
      <c r="B41" s="1"/>
    </row>
    <row r="42" spans="1:13" x14ac:dyDescent="0.25">
      <c r="B42" s="1"/>
    </row>
    <row r="43" spans="1:13" x14ac:dyDescent="0.25">
      <c r="B43" s="1"/>
    </row>
    <row r="44" spans="1:13" x14ac:dyDescent="0.25">
      <c r="B44" s="1"/>
    </row>
    <row r="45" spans="1:13" x14ac:dyDescent="0.25">
      <c r="B45" s="1"/>
    </row>
    <row r="46" spans="1:13" x14ac:dyDescent="0.25">
      <c r="B46" s="1"/>
    </row>
    <row r="47" spans="1:13" x14ac:dyDescent="0.25">
      <c r="B47" s="1"/>
    </row>
    <row r="48" spans="1:13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</sheetData>
  <mergeCells count="4">
    <mergeCell ref="C3:L3"/>
    <mergeCell ref="A5:A12"/>
    <mergeCell ref="A17:A23"/>
    <mergeCell ref="A31:A37"/>
  </mergeCells>
  <conditionalFormatting sqref="C16:L22">
    <cfRule type="cellIs" dxfId="1" priority="1" operator="lessThan">
      <formula>0.11</formula>
    </cfRule>
  </conditionalFormatting>
  <conditionalFormatting sqref="C16:L23">
    <cfRule type="cellIs" dxfId="0" priority="2" operator="lessThan">
      <formula>0.5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Giò Victus vinco</dc:creator>
  <cp:lastModifiedBy>Giò Victus vinco</cp:lastModifiedBy>
  <cp:lastPrinted>2022-09-24T14:23:51Z</cp:lastPrinted>
  <dcterms:created xsi:type="dcterms:W3CDTF">2022-09-24T14:24:30Z</dcterms:created>
  <dcterms:modified xsi:type="dcterms:W3CDTF">2022-09-24T14:24:43Z</dcterms:modified>
</cp:coreProperties>
</file>