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subkim\Desktop\"/>
    </mc:Choice>
  </mc:AlternateContent>
  <xr:revisionPtr revIDLastSave="0" documentId="13_ncr:1_{AF5901CE-215B-4F95-938C-2659B5EEE91F}" xr6:coauthVersionLast="47" xr6:coauthVersionMax="47" xr10:uidLastSave="{00000000-0000-0000-0000-000000000000}"/>
  <bookViews>
    <workbookView xWindow="-120" yWindow="-120" windowWidth="29040" windowHeight="15720" xr2:uid="{5B97138E-D67E-433D-B71A-06BB76656945}"/>
  </bookViews>
  <sheets>
    <sheet name="실물" sheetId="4" r:id="rId1"/>
    <sheet name="개발(분양형)" sheetId="2" r:id="rId2"/>
    <sheet name="개발(임대형)" sheetId="3" r:id="rId3"/>
  </sheets>
  <definedNames>
    <definedName name="[경비실]도장">#REF!</definedName>
    <definedName name="[경비실]도장공사">#REF!</definedName>
    <definedName name="[경비실]수장공사">#REF!</definedName>
    <definedName name="_">#REF!</definedName>
    <definedName name="_??">{"Client Name or Project Name"}</definedName>
    <definedName name="_???">{"Client Name or Project Name"}</definedName>
    <definedName name="_????" localSheetId="0" hidden="1">{#N/A,#N/A,TRUE,"1? ????";#N/A,#N/A,TRUE,"1-2? ?????";#N/A,#N/A,TRUE,"2? ??";#N/A,#N/A,TRUE,"2??? ????";#N/A,#N/A,TRUE,"3(1)? ????";#N/A,#N/A,TRUE,"??????";#N/A,#N/A,TRUE,"3(1)?7 ????";#N/A,#N/A,TRUE,"5? ???";#N/A,#N/A,TRUE,"5?2 ???(?)";#N/A,#N/A,TRUE,"6? ????";#N/A,#N/A,TRUE,"6? ??(?)";#N/A,#N/A,TRUE,"6? ??(?)";#N/A,#N/A,TRUE,"????";#N/A,#N/A,TRUE,"6-6(3)? ??(??)";#N/A,#N/A,TRUE,"9? ???(?)";#N/A,#N/A,TRUE,"9? ???(?)";#N/A,#N/A,TRUE,"10(3)? ????";#N/A,#N/A,TRUE,"10(4)? ????"}</definedName>
    <definedName name="_????" hidden="1">{#N/A,#N/A,TRUE,"1? ????";#N/A,#N/A,TRUE,"1-2? ?????";#N/A,#N/A,TRUE,"2? ??";#N/A,#N/A,TRUE,"2??? ????";#N/A,#N/A,TRUE,"3(1)? ????";#N/A,#N/A,TRUE,"??????";#N/A,#N/A,TRUE,"3(1)?7 ????";#N/A,#N/A,TRUE,"5? ???";#N/A,#N/A,TRUE,"5?2 ???(?)";#N/A,#N/A,TRUE,"6? ????";#N/A,#N/A,TRUE,"6? ??(?)";#N/A,#N/A,TRUE,"6? ??(?)";#N/A,#N/A,TRUE,"????";#N/A,#N/A,TRUE,"6-6(3)? ??(??)";#N/A,#N/A,TRUE,"9? ???(?)";#N/A,#N/A,TRUE,"9? ???(?)";#N/A,#N/A,TRUE,"10(3)? ????";#N/A,#N/A,TRUE,"10(4)? ????"}</definedName>
    <definedName name="_??????">{"Client Name or Project Name"}</definedName>
    <definedName name="__" hidden="1">#REF!</definedName>
    <definedName name="__??">{"Client Name or Project Name"}</definedName>
    <definedName name="__???">{"Client Name or Project Name"}</definedName>
    <definedName name="__????" localSheetId="0" hidden="1">{#N/A,#N/A,TRUE,"1? ????";#N/A,#N/A,TRUE,"1-2? ?????";#N/A,#N/A,TRUE,"2? ??";#N/A,#N/A,TRUE,"2??? ????";#N/A,#N/A,TRUE,"3(1)? ????";#N/A,#N/A,TRUE,"??????";#N/A,#N/A,TRUE,"3(1)?7 ????";#N/A,#N/A,TRUE,"5? ???";#N/A,#N/A,TRUE,"5?2 ???(?)";#N/A,#N/A,TRUE,"6? ????";#N/A,#N/A,TRUE,"6? ??(?)";#N/A,#N/A,TRUE,"6? ??(?)";#N/A,#N/A,TRUE,"????";#N/A,#N/A,TRUE,"6-6(3)? ??(??)";#N/A,#N/A,TRUE,"9? ???(?)";#N/A,#N/A,TRUE,"9? ???(?)";#N/A,#N/A,TRUE,"10(3)? ????";#N/A,#N/A,TRUE,"10(4)? ????"}</definedName>
    <definedName name="__????" hidden="1">{#N/A,#N/A,TRUE,"1? ????";#N/A,#N/A,TRUE,"1-2? ?????";#N/A,#N/A,TRUE,"2? ??";#N/A,#N/A,TRUE,"2??? ????";#N/A,#N/A,TRUE,"3(1)? ????";#N/A,#N/A,TRUE,"??????";#N/A,#N/A,TRUE,"3(1)?7 ????";#N/A,#N/A,TRUE,"5? ???";#N/A,#N/A,TRUE,"5?2 ???(?)";#N/A,#N/A,TRUE,"6? ????";#N/A,#N/A,TRUE,"6? ??(?)";#N/A,#N/A,TRUE,"6? ??(?)";#N/A,#N/A,TRUE,"????";#N/A,#N/A,TRUE,"6-6(3)? ??(??)";#N/A,#N/A,TRUE,"9? ???(?)";#N/A,#N/A,TRUE,"9? ???(?)";#N/A,#N/A,TRUE,"10(3)? ????";#N/A,#N/A,TRUE,"10(4)? ????"}</definedName>
    <definedName name="__??????">{"Client Name or Project Name"}</definedName>
    <definedName name="___??">{"Client Name or Project Name"}</definedName>
    <definedName name="___???">{"Client Name or Project Name"}</definedName>
    <definedName name="___????" localSheetId="0" hidden="1">{#N/A,#N/A,TRUE,"1? ????";#N/A,#N/A,TRUE,"1-2? ?????";#N/A,#N/A,TRUE,"2? ??";#N/A,#N/A,TRUE,"2??? ????";#N/A,#N/A,TRUE,"3(1)? ????";#N/A,#N/A,TRUE,"??????";#N/A,#N/A,TRUE,"3(1)?7 ????";#N/A,#N/A,TRUE,"5? ???";#N/A,#N/A,TRUE,"5?2 ???(?)";#N/A,#N/A,TRUE,"6? ????";#N/A,#N/A,TRUE,"6? ??(?)";#N/A,#N/A,TRUE,"6? ??(?)";#N/A,#N/A,TRUE,"????";#N/A,#N/A,TRUE,"6-6(3)? ??(??)";#N/A,#N/A,TRUE,"9? ???(?)";#N/A,#N/A,TRUE,"9? ???(?)";#N/A,#N/A,TRUE,"10(3)? ????";#N/A,#N/A,TRUE,"10(4)? ????"}</definedName>
    <definedName name="___????" hidden="1">{#N/A,#N/A,TRUE,"1? ????";#N/A,#N/A,TRUE,"1-2? ?????";#N/A,#N/A,TRUE,"2? ??";#N/A,#N/A,TRUE,"2??? ????";#N/A,#N/A,TRUE,"3(1)? ????";#N/A,#N/A,TRUE,"??????";#N/A,#N/A,TRUE,"3(1)?7 ????";#N/A,#N/A,TRUE,"5? ???";#N/A,#N/A,TRUE,"5?2 ???(?)";#N/A,#N/A,TRUE,"6? ????";#N/A,#N/A,TRUE,"6? ??(?)";#N/A,#N/A,TRUE,"6? ??(?)";#N/A,#N/A,TRUE,"????";#N/A,#N/A,TRUE,"6-6(3)? ??(??)";#N/A,#N/A,TRUE,"9? ???(?)";#N/A,#N/A,TRUE,"9? ???(?)";#N/A,#N/A,TRUE,"10(3)? ????";#N/A,#N/A,TRUE,"10(4)? ????"}</definedName>
    <definedName name="___??????">{"Client Name or Project Name"}</definedName>
    <definedName name="____" localSheetId="1" hidden="1">{#N/A,#N/A,TRUE,"대 차 대 조 표"}</definedName>
    <definedName name="____" hidden="1">{#N/A,#N/A,TRUE,"대 차 대 조 표"}</definedName>
    <definedName name="____??">{"Client Name or Project Name"}</definedName>
    <definedName name="____???">{"Client Name or Project Name"}</definedName>
    <definedName name="____????" localSheetId="0" hidden="1">{#N/A,#N/A,TRUE,"1? ????";#N/A,#N/A,TRUE,"1-2? ?????";#N/A,#N/A,TRUE,"2? ??";#N/A,#N/A,TRUE,"2??? ????";#N/A,#N/A,TRUE,"3(1)? ????";#N/A,#N/A,TRUE,"??????";#N/A,#N/A,TRUE,"3(1)?7 ????";#N/A,#N/A,TRUE,"5? ???";#N/A,#N/A,TRUE,"5?2 ???(?)";#N/A,#N/A,TRUE,"6? ????";#N/A,#N/A,TRUE,"6? ??(?)";#N/A,#N/A,TRUE,"6? ??(?)";#N/A,#N/A,TRUE,"????";#N/A,#N/A,TRUE,"6-6(3)? ??(??)";#N/A,#N/A,TRUE,"9? ???(?)";#N/A,#N/A,TRUE,"9? ???(?)";#N/A,#N/A,TRUE,"10(3)? ????";#N/A,#N/A,TRUE,"10(4)? ????"}</definedName>
    <definedName name="____????" hidden="1">{#N/A,#N/A,TRUE,"1? ????";#N/A,#N/A,TRUE,"1-2? ?????";#N/A,#N/A,TRUE,"2? ??";#N/A,#N/A,TRUE,"2??? ????";#N/A,#N/A,TRUE,"3(1)? ????";#N/A,#N/A,TRUE,"??????";#N/A,#N/A,TRUE,"3(1)?7 ????";#N/A,#N/A,TRUE,"5? ???";#N/A,#N/A,TRUE,"5?2 ???(?)";#N/A,#N/A,TRUE,"6? ????";#N/A,#N/A,TRUE,"6? ??(?)";#N/A,#N/A,TRUE,"6? ??(?)";#N/A,#N/A,TRUE,"????";#N/A,#N/A,TRUE,"6-6(3)? ??(??)";#N/A,#N/A,TRUE,"9? ???(?)";#N/A,#N/A,TRUE,"9? ???(?)";#N/A,#N/A,TRUE,"10(3)? ????";#N/A,#N/A,TRUE,"10(4)? ????"}</definedName>
    <definedName name="____??????">{"Client Name or Project Name"}</definedName>
    <definedName name="____________________________________key1" hidden="1">#N/A</definedName>
    <definedName name="___________________________________key1" hidden="1">#N/A</definedName>
    <definedName name="__________________________________key1" hidden="1">#N/A</definedName>
    <definedName name="_________________________________key1" hidden="1">#N/A</definedName>
    <definedName name="________________________________key1" hidden="1">#N/A</definedName>
    <definedName name="_______________________________key1" hidden="1">#N/A</definedName>
    <definedName name="_______________________________PL7" hidden="1">{#N/A,#N/A,TRUE,"대 차 대 조 표"}</definedName>
    <definedName name="______________________________key1" hidden="1">#N/A</definedName>
    <definedName name="______________________________PL7" hidden="1">{#N/A,#N/A,TRUE,"대 차 대 조 표"}</definedName>
    <definedName name="_____________________________PL7" hidden="1">{#N/A,#N/A,TRUE,"대 차 대 조 표"}</definedName>
    <definedName name="_____________________________SSS1" hidden="1">#REF!</definedName>
    <definedName name="____________________________key1" hidden="1">#N/A</definedName>
    <definedName name="____________________________PL7" hidden="1">{#N/A,#N/A,TRUE,"대 차 대 조 표"}</definedName>
    <definedName name="____________________________SSS1" hidden="1">#REF!</definedName>
    <definedName name="___________________________key1" hidden="1">#N/A</definedName>
    <definedName name="___________________________PL7" hidden="1">{#N/A,#N/A,TRUE,"대 차 대 조 표"}</definedName>
    <definedName name="___________________________SSS1" hidden="1">#REF!</definedName>
    <definedName name="__________________________key1" hidden="1">#N/A</definedName>
    <definedName name="__________________________PL7" hidden="1">{#N/A,#N/A,TRUE,"대 차 대 조 표"}</definedName>
    <definedName name="__________________________SSS1" hidden="1">#REF!</definedName>
    <definedName name="_________________________key1" hidden="1">#N/A</definedName>
    <definedName name="_________________________PL7" hidden="1">{#N/A,#N/A,TRUE,"대 차 대 조 표"}</definedName>
    <definedName name="_________________________SSS1" hidden="1">#REF!</definedName>
    <definedName name="________________________key1" hidden="1">#N/A</definedName>
    <definedName name="________________________PL7" hidden="1">{#N/A,#N/A,TRUE,"대 차 대 조 표"}</definedName>
    <definedName name="________________________SSS1" hidden="1">#REF!</definedName>
    <definedName name="_______________________key1" hidden="1">#N/A</definedName>
    <definedName name="_______________________PL7" hidden="1">{#N/A,#N/A,TRUE,"대 차 대 조 표"}</definedName>
    <definedName name="_______________________SSS1" hidden="1">#REF!</definedName>
    <definedName name="______________________key1" hidden="1">#N/A</definedName>
    <definedName name="______________________PL7" hidden="1">{#N/A,#N/A,TRUE,"대 차 대 조 표"}</definedName>
    <definedName name="______________________SSS1" hidden="1">#REF!</definedName>
    <definedName name="_____________________key1" hidden="1">#N/A</definedName>
    <definedName name="_____________________PL7" hidden="1">{#N/A,#N/A,TRUE,"대 차 대 조 표"}</definedName>
    <definedName name="_____________________SSS1" hidden="1">#REF!</definedName>
    <definedName name="____________________key1" hidden="1">#N/A</definedName>
    <definedName name="____________________PL7" hidden="1">{#N/A,#N/A,TRUE,"대 차 대 조 표"}</definedName>
    <definedName name="____________________SSS1" hidden="1">#REF!</definedName>
    <definedName name="___________________PL7" hidden="1">{#N/A,#N/A,TRUE,"대 차 대 조 표"}</definedName>
    <definedName name="___________________SSS1" hidden="1">#REF!</definedName>
    <definedName name="__________________key1" hidden="1">#N/A</definedName>
    <definedName name="__________________PL7" hidden="1">{#N/A,#N/A,TRUE,"대 차 대 조 표"}</definedName>
    <definedName name="__________________SSS1" hidden="1">#REF!</definedName>
    <definedName name="_________________PL7" hidden="1">{#N/A,#N/A,TRUE,"대 차 대 조 표"}</definedName>
    <definedName name="_________________SSS1" hidden="1">#REF!</definedName>
    <definedName name="________________key1" hidden="1">#N/A</definedName>
    <definedName name="________________PL7" hidden="1">{#N/A,#N/A,TRUE,"대 차 대 조 표"}</definedName>
    <definedName name="________________SSS1" hidden="1">#REF!</definedName>
    <definedName name="_______________key1" hidden="1">#N/A</definedName>
    <definedName name="_______________PL7" hidden="1">{#N/A,#N/A,TRUE,"대 차 대 조 표"}</definedName>
    <definedName name="_______________SSS1" hidden="1">#REF!</definedName>
    <definedName name="______________key1" hidden="1">#N/A</definedName>
    <definedName name="______________PL7" localSheetId="1" hidden="1">{#N/A,#N/A,TRUE,"대 차 대 조 표"}</definedName>
    <definedName name="______________PL7" localSheetId="2" hidden="1">{#N/A,#N/A,TRUE,"대 차 대 조 표"}</definedName>
    <definedName name="______________PL7" localSheetId="0" hidden="1">{#N/A,#N/A,TRUE,"대 차 대 조 표"}</definedName>
    <definedName name="______________PL7" hidden="1">{#N/A,#N/A,TRUE,"대 차 대 조 표"}</definedName>
    <definedName name="______________SSS1" hidden="1">#REF!</definedName>
    <definedName name="_____________IRR2" hidden="1">#REF!</definedName>
    <definedName name="_____________key1" hidden="1">#N/A</definedName>
    <definedName name="_____________PL7" localSheetId="1" hidden="1">{#N/A,#N/A,TRUE,"대 차 대 조 표"}</definedName>
    <definedName name="_____________PL7" localSheetId="2" hidden="1">{#N/A,#N/A,TRUE,"대 차 대 조 표"}</definedName>
    <definedName name="_____________PL7" localSheetId="0" hidden="1">{#N/A,#N/A,TRUE,"대 차 대 조 표"}</definedName>
    <definedName name="_____________PL7" hidden="1">{#N/A,#N/A,TRUE,"대 차 대 조 표"}</definedName>
    <definedName name="_____________SSS1" hidden="1">#REF!</definedName>
    <definedName name="____________IRR2" hidden="1">#REF!</definedName>
    <definedName name="____________key1" hidden="1">#N/A</definedName>
    <definedName name="____________PL7" localSheetId="1" hidden="1">{#N/A,#N/A,TRUE,"대 차 대 조 표"}</definedName>
    <definedName name="____________PL7" localSheetId="2" hidden="1">{#N/A,#N/A,TRUE,"대 차 대 조 표"}</definedName>
    <definedName name="____________PL7" localSheetId="0" hidden="1">{#N/A,#N/A,TRUE,"대 차 대 조 표"}</definedName>
    <definedName name="____________PL7" hidden="1">{#N/A,#N/A,TRUE,"대 차 대 조 표"}</definedName>
    <definedName name="____________PRN3">#REF!</definedName>
    <definedName name="____________PRN6">#REF!</definedName>
    <definedName name="____________PRN7">#REF!</definedName>
    <definedName name="____________SSS1" hidden="1">#REF!</definedName>
    <definedName name="___________IRR2" hidden="1">#REF!</definedName>
    <definedName name="___________key1" hidden="1">#N/A</definedName>
    <definedName name="___________PL7" localSheetId="1" hidden="1">{#N/A,#N/A,TRUE,"대 차 대 조 표"}</definedName>
    <definedName name="___________PL7" localSheetId="2" hidden="1">{#N/A,#N/A,TRUE,"대 차 대 조 표"}</definedName>
    <definedName name="___________PL7" localSheetId="0" hidden="1">{#N/A,#N/A,TRUE,"대 차 대 조 표"}</definedName>
    <definedName name="___________PL7" hidden="1">{#N/A,#N/A,TRUE,"대 차 대 조 표"}</definedName>
    <definedName name="___________PRN2">#REF!</definedName>
    <definedName name="___________PRN3">#REF!</definedName>
    <definedName name="___________PRN6">#REF!</definedName>
    <definedName name="___________PRN7">#REF!</definedName>
    <definedName name="___________SSS1" hidden="1">#REF!</definedName>
    <definedName name="__________IRR2" hidden="1">#REF!</definedName>
    <definedName name="__________key1" hidden="1">#N/A</definedName>
    <definedName name="__________PL7" localSheetId="1" hidden="1">{#N/A,#N/A,TRUE,"대 차 대 조 표"}</definedName>
    <definedName name="__________PL7" localSheetId="2" hidden="1">{#N/A,#N/A,TRUE,"대 차 대 조 표"}</definedName>
    <definedName name="__________PL7" localSheetId="0" hidden="1">{#N/A,#N/A,TRUE,"대 차 대 조 표"}</definedName>
    <definedName name="__________PL7" hidden="1">{#N/A,#N/A,TRUE,"대 차 대 조 표"}</definedName>
    <definedName name="__________PLm20" localSheetId="0" hidden="1">{#N/A,#N/A,FALSE,"BS";#N/A,#N/A,FALSE,"PL";#N/A,#N/A,FALSE,"처분";#N/A,#N/A,FALSE,"현금";#N/A,#N/A,FALSE,"매출";#N/A,#N/A,FALSE,"원가";#N/A,#N/A,FALSE,"경영"}</definedName>
    <definedName name="__________PLm20" hidden="1">{#N/A,#N/A,FALSE,"BS";#N/A,#N/A,FALSE,"PL";#N/A,#N/A,FALSE,"처분";#N/A,#N/A,FALSE,"현금";#N/A,#N/A,FALSE,"매출";#N/A,#N/A,FALSE,"원가";#N/A,#N/A,FALSE,"경영"}</definedName>
    <definedName name="__________PRN2">#REF!</definedName>
    <definedName name="__________PRN3">#REF!</definedName>
    <definedName name="__________PRN4">#REF!</definedName>
    <definedName name="__________PRN6">#REF!</definedName>
    <definedName name="__________PRN7">#REF!</definedName>
    <definedName name="__________SSS1" hidden="1">#REF!</definedName>
    <definedName name="__________t2" localSheetId="0" hidden="1">{#N/A,#N/A,FALSE,"Sheet5"}</definedName>
    <definedName name="__________t2" hidden="1">{#N/A,#N/A,FALSE,"Sheet5"}</definedName>
    <definedName name="_________IRR2" hidden="1">#REF!</definedName>
    <definedName name="_________key1" hidden="1">#N/A</definedName>
    <definedName name="_________PL7" localSheetId="1" hidden="1">{#N/A,#N/A,TRUE,"대 차 대 조 표"}</definedName>
    <definedName name="_________PL7" localSheetId="2" hidden="1">{#N/A,#N/A,TRUE,"대 차 대 조 표"}</definedName>
    <definedName name="_________PL7" localSheetId="0" hidden="1">{#N/A,#N/A,TRUE,"대 차 대 조 표"}</definedName>
    <definedName name="_________PL7" hidden="1">{#N/A,#N/A,TRUE,"대 차 대 조 표"}</definedName>
    <definedName name="_________PLm20" localSheetId="0" hidden="1">{#N/A,#N/A,FALSE,"BS";#N/A,#N/A,FALSE,"PL";#N/A,#N/A,FALSE,"처분";#N/A,#N/A,FALSE,"현금";#N/A,#N/A,FALSE,"매출";#N/A,#N/A,FALSE,"원가";#N/A,#N/A,FALSE,"경영"}</definedName>
    <definedName name="_________PLm20" hidden="1">{#N/A,#N/A,FALSE,"BS";#N/A,#N/A,FALSE,"PL";#N/A,#N/A,FALSE,"처분";#N/A,#N/A,FALSE,"현금";#N/A,#N/A,FALSE,"매출";#N/A,#N/A,FALSE,"원가";#N/A,#N/A,FALSE,"경영"}</definedName>
    <definedName name="_________PRN2">#REF!</definedName>
    <definedName name="_________PRN3">#REF!</definedName>
    <definedName name="_________PRN4">#REF!</definedName>
    <definedName name="_________PRN6">#REF!</definedName>
    <definedName name="_________PRN7">#REF!</definedName>
    <definedName name="_________SSS1" hidden="1">#REF!</definedName>
    <definedName name="_________t2" localSheetId="0" hidden="1">{#N/A,#N/A,FALSE,"Sheet5"}</definedName>
    <definedName name="_________t2" hidden="1">{#N/A,#N/A,FALSE,"Sheet5"}</definedName>
    <definedName name="________IRR2" hidden="1">#REF!</definedName>
    <definedName name="________key1" hidden="1">#N/A</definedName>
    <definedName name="________PL7" localSheetId="1" hidden="1">{#N/A,#N/A,TRUE,"대 차 대 조 표"}</definedName>
    <definedName name="________PL7" localSheetId="2" hidden="1">{#N/A,#N/A,TRUE,"대 차 대 조 표"}</definedName>
    <definedName name="________PL7" localSheetId="0" hidden="1">{#N/A,#N/A,TRUE,"대 차 대 조 표"}</definedName>
    <definedName name="________PL7" hidden="1">{#N/A,#N/A,TRUE,"대 차 대 조 표"}</definedName>
    <definedName name="________PLm20" localSheetId="0" hidden="1">{#N/A,#N/A,FALSE,"BS";#N/A,#N/A,FALSE,"PL";#N/A,#N/A,FALSE,"처분";#N/A,#N/A,FALSE,"현금";#N/A,#N/A,FALSE,"매출";#N/A,#N/A,FALSE,"원가";#N/A,#N/A,FALSE,"경영"}</definedName>
    <definedName name="________PLm20" hidden="1">{#N/A,#N/A,FALSE,"BS";#N/A,#N/A,FALSE,"PL";#N/A,#N/A,FALSE,"처분";#N/A,#N/A,FALSE,"현금";#N/A,#N/A,FALSE,"매출";#N/A,#N/A,FALSE,"원가";#N/A,#N/A,FALSE,"경영"}</definedName>
    <definedName name="________PRN2">#REF!</definedName>
    <definedName name="________PRN3">#REF!</definedName>
    <definedName name="________PRN4">#REF!</definedName>
    <definedName name="________PRN6">#REF!</definedName>
    <definedName name="________PRN7">#REF!</definedName>
    <definedName name="________SSS1" hidden="1">#REF!</definedName>
    <definedName name="________t2" localSheetId="0" hidden="1">{#N/A,#N/A,FALSE,"Sheet5"}</definedName>
    <definedName name="________t2" hidden="1">{#N/A,#N/A,FALSE,"Sheet5"}</definedName>
    <definedName name="_______IRR2" localSheetId="1" hidden="1">#REF!</definedName>
    <definedName name="_______IRR2" hidden="1">#REF!</definedName>
    <definedName name="_______key1" hidden="1">#N/A</definedName>
    <definedName name="_______PL7" localSheetId="1" hidden="1">{#N/A,#N/A,TRUE,"대 차 대 조 표"}</definedName>
    <definedName name="_______PL7" localSheetId="2" hidden="1">{#N/A,#N/A,TRUE,"대 차 대 조 표"}</definedName>
    <definedName name="_______PL7" localSheetId="0" hidden="1">{#N/A,#N/A,TRUE,"대 차 대 조 표"}</definedName>
    <definedName name="_______PL7" hidden="1">{#N/A,#N/A,TRUE,"대 차 대 조 표"}</definedName>
    <definedName name="_______PLm20" localSheetId="0" hidden="1">{#N/A,#N/A,FALSE,"BS";#N/A,#N/A,FALSE,"PL";#N/A,#N/A,FALSE,"처분";#N/A,#N/A,FALSE,"현금";#N/A,#N/A,FALSE,"매출";#N/A,#N/A,FALSE,"원가";#N/A,#N/A,FALSE,"경영"}</definedName>
    <definedName name="_______PLm20" hidden="1">{#N/A,#N/A,FALSE,"BS";#N/A,#N/A,FALSE,"PL";#N/A,#N/A,FALSE,"처분";#N/A,#N/A,FALSE,"현금";#N/A,#N/A,FALSE,"매출";#N/A,#N/A,FALSE,"원가";#N/A,#N/A,FALSE,"경영"}</definedName>
    <definedName name="_______PRN2">#REF!</definedName>
    <definedName name="_______PRN3">#REF!</definedName>
    <definedName name="_______PRN4">#REF!</definedName>
    <definedName name="_______PRN6">#REF!</definedName>
    <definedName name="_______PRN7">#REF!</definedName>
    <definedName name="_______SSS1" hidden="1">#REF!</definedName>
    <definedName name="_______t2" localSheetId="0" hidden="1">{#N/A,#N/A,FALSE,"Sheet5"}</definedName>
    <definedName name="_______t2" hidden="1">{#N/A,#N/A,FALSE,"Sheet5"}</definedName>
    <definedName name="______f2">#REF!</definedName>
    <definedName name="______gh7">#REF!</definedName>
    <definedName name="______h2">#REF!</definedName>
    <definedName name="______IRR2" localSheetId="1" hidden="1">#REF!</definedName>
    <definedName name="______IRR2" hidden="1">#REF!</definedName>
    <definedName name="______is2">#REF!</definedName>
    <definedName name="______j2">#REF!</definedName>
    <definedName name="______key1" hidden="1">#N/A</definedName>
    <definedName name="______PL7" localSheetId="1" hidden="1">{#N/A,#N/A,TRUE,"대 차 대 조 표"}</definedName>
    <definedName name="______PL7" localSheetId="2" hidden="1">{#N/A,#N/A,TRUE,"대 차 대 조 표"}</definedName>
    <definedName name="______PL7" localSheetId="0" hidden="1">{#N/A,#N/A,TRUE,"대 차 대 조 표"}</definedName>
    <definedName name="______PL7" hidden="1">{#N/A,#N/A,TRUE,"대 차 대 조 표"}</definedName>
    <definedName name="______PLm20" localSheetId="0" hidden="1">{#N/A,#N/A,FALSE,"BS";#N/A,#N/A,FALSE,"PL";#N/A,#N/A,FALSE,"처분";#N/A,#N/A,FALSE,"현금";#N/A,#N/A,FALSE,"매출";#N/A,#N/A,FALSE,"원가";#N/A,#N/A,FALSE,"경영"}</definedName>
    <definedName name="______PLm20" hidden="1">{#N/A,#N/A,FALSE,"BS";#N/A,#N/A,FALSE,"PL";#N/A,#N/A,FALSE,"처분";#N/A,#N/A,FALSE,"현금";#N/A,#N/A,FALSE,"매출";#N/A,#N/A,FALSE,"원가";#N/A,#N/A,FALSE,"경영"}</definedName>
    <definedName name="______PRN2">#REF!</definedName>
    <definedName name="______PRN3">#REF!</definedName>
    <definedName name="______PRN4">#REF!</definedName>
    <definedName name="______PRN6">#REF!</definedName>
    <definedName name="______PRN7">#REF!</definedName>
    <definedName name="______SSS1" hidden="1">#REF!</definedName>
    <definedName name="______t2" localSheetId="0" hidden="1">{#N/A,#N/A,FALSE,"Sheet5"}</definedName>
    <definedName name="______t2" hidden="1">{#N/A,#N/A,FALSE,"Sheet5"}</definedName>
    <definedName name="______ㅇㄹㄴㅇㄹ" localSheetId="1" hidden="1">{#N/A,#N/A,TRUE,"대 차 대 조 표"}</definedName>
    <definedName name="______ㅇㄹㄴㅇㄹ" hidden="1">{#N/A,#N/A,TRUE,"대 차 대 조 표"}</definedName>
    <definedName name="_____IRR2" localSheetId="1" hidden="1">#REF!</definedName>
    <definedName name="_____IRR2" localSheetId="2" hidden="1">#REF!</definedName>
    <definedName name="_____IRR2" localSheetId="0" hidden="1">#REF!</definedName>
    <definedName name="_____IRR2" hidden="1">#REF!</definedName>
    <definedName name="_____key1" hidden="1">#N/A</definedName>
    <definedName name="_____PL7" localSheetId="1" hidden="1">{#N/A,#N/A,TRUE,"대 차 대 조 표"}</definedName>
    <definedName name="_____PL7" localSheetId="2" hidden="1">{#N/A,#N/A,TRUE,"대 차 대 조 표"}</definedName>
    <definedName name="_____PL7" localSheetId="0" hidden="1">{#N/A,#N/A,TRUE,"대 차 대 조 표"}</definedName>
    <definedName name="_____PL7" hidden="1">{#N/A,#N/A,TRUE,"대 차 대 조 표"}</definedName>
    <definedName name="_____PLm20" localSheetId="0" hidden="1">{#N/A,#N/A,FALSE,"BS";#N/A,#N/A,FALSE,"PL";#N/A,#N/A,FALSE,"처분";#N/A,#N/A,FALSE,"현금";#N/A,#N/A,FALSE,"매출";#N/A,#N/A,FALSE,"원가";#N/A,#N/A,FALSE,"경영"}</definedName>
    <definedName name="_____PLm20" hidden="1">{#N/A,#N/A,FALSE,"BS";#N/A,#N/A,FALSE,"PL";#N/A,#N/A,FALSE,"처분";#N/A,#N/A,FALSE,"현금";#N/A,#N/A,FALSE,"매출";#N/A,#N/A,FALSE,"원가";#N/A,#N/A,FALSE,"경영"}</definedName>
    <definedName name="_____PRN2">#REF!</definedName>
    <definedName name="_____PRN3">#REF!</definedName>
    <definedName name="_____PRN4">#REF!</definedName>
    <definedName name="_____PRN6">#REF!</definedName>
    <definedName name="_____PRN7">#REF!</definedName>
    <definedName name="_____SSS1" hidden="1">#REF!</definedName>
    <definedName name="____IRR2" localSheetId="1" hidden="1">#REF!</definedName>
    <definedName name="____IRR2" localSheetId="2" hidden="1">#REF!</definedName>
    <definedName name="____IRR2" localSheetId="0" hidden="1">#REF!</definedName>
    <definedName name="____IRR2" hidden="1">#REF!</definedName>
    <definedName name="____key1" hidden="1">#N/A</definedName>
    <definedName name="____KEY2" localSheetId="1" hidden="1">#REF!</definedName>
    <definedName name="____KEY2" localSheetId="2" hidden="1">#REF!</definedName>
    <definedName name="____KEY2" hidden="1">#REF!</definedName>
    <definedName name="____PL7" localSheetId="1" hidden="1">{#N/A,#N/A,TRUE,"대 차 대 조 표"}</definedName>
    <definedName name="____PL7" localSheetId="2" hidden="1">{#N/A,#N/A,TRUE,"대 차 대 조 표"}</definedName>
    <definedName name="____PL7" localSheetId="0" hidden="1">{#N/A,#N/A,TRUE,"대 차 대 조 표"}</definedName>
    <definedName name="____PL7" hidden="1">{#N/A,#N/A,TRUE,"대 차 대 조 표"}</definedName>
    <definedName name="____PLm20" localSheetId="0" hidden="1">{#N/A,#N/A,FALSE,"BS";#N/A,#N/A,FALSE,"PL";#N/A,#N/A,FALSE,"처분";#N/A,#N/A,FALSE,"현금";#N/A,#N/A,FALSE,"매출";#N/A,#N/A,FALSE,"원가";#N/A,#N/A,FALSE,"경영"}</definedName>
    <definedName name="____PLm20" hidden="1">{#N/A,#N/A,FALSE,"BS";#N/A,#N/A,FALSE,"PL";#N/A,#N/A,FALSE,"처분";#N/A,#N/A,FALSE,"현금";#N/A,#N/A,FALSE,"매출";#N/A,#N/A,FALSE,"원가";#N/A,#N/A,FALSE,"경영"}</definedName>
    <definedName name="____PRN2">#REF!</definedName>
    <definedName name="____PRN3">#REF!</definedName>
    <definedName name="____PRN4">#REF!</definedName>
    <definedName name="____PRN6">#REF!</definedName>
    <definedName name="____PRN7">#REF!</definedName>
    <definedName name="____SSS1" hidden="1">#REF!</definedName>
    <definedName name="____t2" localSheetId="0" hidden="1">{#N/A,#N/A,FALSE,"Sheet5"}</definedName>
    <definedName name="____t2" hidden="1">{#N/A,#N/A,FALSE,"Sheet5"}</definedName>
    <definedName name="___IRR2" localSheetId="1" hidden="1">#REF!</definedName>
    <definedName name="___IRR2" localSheetId="2" hidden="1">#REF!</definedName>
    <definedName name="___IRR2" localSheetId="0" hidden="1">#REF!</definedName>
    <definedName name="___IRR2" hidden="1">#REF!</definedName>
    <definedName name="___key1" hidden="1">#N/A</definedName>
    <definedName name="___KEY2" localSheetId="1" hidden="1">#REF!</definedName>
    <definedName name="___KEY2" localSheetId="2" hidden="1">#REF!</definedName>
    <definedName name="___KEY2" hidden="1">#REF!</definedName>
    <definedName name="___PL7" localSheetId="1" hidden="1">{#N/A,#N/A,TRUE,"대 차 대 조 표"}</definedName>
    <definedName name="___PL7" localSheetId="2" hidden="1">{#N/A,#N/A,TRUE,"대 차 대 조 표"}</definedName>
    <definedName name="___PL7" localSheetId="0" hidden="1">{#N/A,#N/A,TRUE,"대 차 대 조 표"}</definedName>
    <definedName name="___PL7" hidden="1">{#N/A,#N/A,TRUE,"대 차 대 조 표"}</definedName>
    <definedName name="___PLm20" localSheetId="0" hidden="1">{#N/A,#N/A,FALSE,"BS";#N/A,#N/A,FALSE,"PL";#N/A,#N/A,FALSE,"처분";#N/A,#N/A,FALSE,"현금";#N/A,#N/A,FALSE,"매출";#N/A,#N/A,FALSE,"원가";#N/A,#N/A,FALSE,"경영"}</definedName>
    <definedName name="___PLm20" hidden="1">{#N/A,#N/A,FALSE,"BS";#N/A,#N/A,FALSE,"PL";#N/A,#N/A,FALSE,"처분";#N/A,#N/A,FALSE,"현금";#N/A,#N/A,FALSE,"매출";#N/A,#N/A,FALSE,"원가";#N/A,#N/A,FALSE,"경영"}</definedName>
    <definedName name="___PRN2">#REF!</definedName>
    <definedName name="___PRN3">#REF!</definedName>
    <definedName name="___PRN4">#REF!</definedName>
    <definedName name="___PRN6">#REF!</definedName>
    <definedName name="___PRN7">#REF!</definedName>
    <definedName name="___SSS1" hidden="1">#REF!</definedName>
    <definedName name="___t2" localSheetId="0" hidden="1">{#N/A,#N/A,FALSE,"Sheet5"}</definedName>
    <definedName name="___t2" hidden="1">{#N/A,#N/A,FALSE,"Sheet5"}</definedName>
    <definedName name="___xlfn.BAHTTEXT" hidden="1">#NAME?</definedName>
    <definedName name="___xlfn.COUNTIFS" hidden="1">#NAME?</definedName>
    <definedName name="__123" localSheetId="1" hidden="1">#REF!</definedName>
    <definedName name="__123" localSheetId="2" hidden="1">#REF!</definedName>
    <definedName name="__123" localSheetId="0" hidden="1">#REF!</definedName>
    <definedName name="__123" hidden="1">#REF!</definedName>
    <definedName name="__1233" localSheetId="1" hidden="1">#REF!</definedName>
    <definedName name="__1233" localSheetId="2" hidden="1">#REF!</definedName>
    <definedName name="__1233" localSheetId="0" hidden="1">#REF!</definedName>
    <definedName name="__1233" hidden="1">#REF!</definedName>
    <definedName name="__1234" localSheetId="1" hidden="1">#REF!</definedName>
    <definedName name="__1234" localSheetId="2" hidden="1">#REF!</definedName>
    <definedName name="__1234" localSheetId="0" hidden="1">#REF!</definedName>
    <definedName name="__1234" hidden="1">#REF!</definedName>
    <definedName name="__123Graph_A" localSheetId="1" hidden="1">#REF!</definedName>
    <definedName name="__123Graph_A" localSheetId="2" hidden="1">#REF!</definedName>
    <definedName name="__123Graph_A" hidden="1">#REF!</definedName>
    <definedName name="__123Graph_ABASEGRAF" localSheetId="1" hidden="1">#REF!</definedName>
    <definedName name="__123Graph_ABASEGRAF" localSheetId="2" hidden="1">#REF!</definedName>
    <definedName name="__123Graph_ABASEGRAF" localSheetId="0" hidden="1">#REF!</definedName>
    <definedName name="__123Graph_ABASEGRAF" hidden="1">#REF!</definedName>
    <definedName name="__123Graph_AGraph1" hidden="1">#REF!</definedName>
    <definedName name="__123Graph_AGraph2" hidden="1">#REF!</definedName>
    <definedName name="__123Graph_A그래프2" hidden="1">#REF!</definedName>
    <definedName name="__123Graph_B" localSheetId="1" hidden="1">#REF!</definedName>
    <definedName name="__123Graph_B" localSheetId="2" hidden="1">#REF!</definedName>
    <definedName name="__123Graph_B" hidden="1">#REF!</definedName>
    <definedName name="__123Graph_BBASEGRAF" localSheetId="1" hidden="1">#REF!</definedName>
    <definedName name="__123Graph_BBASEGRAF" localSheetId="2" hidden="1">#REF!</definedName>
    <definedName name="__123Graph_BBASEGRAF" localSheetId="0" hidden="1">#REF!</definedName>
    <definedName name="__123Graph_BBASEGRAF" hidden="1">#REF!</definedName>
    <definedName name="__123Graph_BGraph1" hidden="1">#REF!</definedName>
    <definedName name="__123Graph_B그래프2" hidden="1">#REF!</definedName>
    <definedName name="__123Graph_C" localSheetId="1" hidden="1">#REF!</definedName>
    <definedName name="__123Graph_C" localSheetId="2" hidden="1">#REF!</definedName>
    <definedName name="__123Graph_C" hidden="1">#REF!</definedName>
    <definedName name="__123Graph_CGraph1" hidden="1">#REF!</definedName>
    <definedName name="__123Graph_D" localSheetId="1" hidden="1">#REF!</definedName>
    <definedName name="__123Graph_D" localSheetId="2" hidden="1">#REF!</definedName>
    <definedName name="__123Graph_D" hidden="1">#REF!</definedName>
    <definedName name="__123Graph_DGraph1" hidden="1">#REF!</definedName>
    <definedName name="__123Graph_E" localSheetId="1" hidden="1">#REF!</definedName>
    <definedName name="__123Graph_E" localSheetId="2" hidden="1">#REF!</definedName>
    <definedName name="__123Graph_E" localSheetId="0" hidden="1">#REF!</definedName>
    <definedName name="__123Graph_E" hidden="1">#REF!</definedName>
    <definedName name="__123Graph_F" localSheetId="1" hidden="1">#REF!</definedName>
    <definedName name="__123Graph_F" localSheetId="2" hidden="1">#REF!</definedName>
    <definedName name="__123Graph_F" hidden="1">#REF!</definedName>
    <definedName name="__123Graph_LBL_A" hidden="1">#N/A</definedName>
    <definedName name="__123Graph_LBL_B" hidden="1">#N/A</definedName>
    <definedName name="__123Graph_X" localSheetId="1" hidden="1">#REF!</definedName>
    <definedName name="__123Graph_X" localSheetId="2" hidden="1">#REF!</definedName>
    <definedName name="__123Graph_X" hidden="1">#REF!</definedName>
    <definedName name="__123Graph_XGraph1" hidden="1">#REF!</definedName>
    <definedName name="__123Graph_XGraph2" hidden="1">#REF!</definedName>
    <definedName name="__123Graph_X그래프2" hidden="1">#REF!</definedName>
    <definedName name="__2_0__123Grap" hidden="1">#REF!</definedName>
    <definedName name="__2Cp1_"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_2Cp1_"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_3_0__123Grap" hidden="1">#REF!</definedName>
    <definedName name="__6_0_Dist_" hidden="1">#REF!</definedName>
    <definedName name="__9_0_0_F" hidden="1">#REF!</definedName>
    <definedName name="__Cp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_Cp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_DemandLoad">TRUE</definedName>
    <definedName name="__Fill" hidden="1">#REF!</definedName>
    <definedName name="__FM2">BlankMacro1</definedName>
    <definedName name="__G3" hidden="1">#REF!</definedName>
    <definedName name="__IntlFixup" hidden="1">TRUE</definedName>
    <definedName name="__IRR2" localSheetId="1" hidden="1">#REF!</definedName>
    <definedName name="__IRR2" localSheetId="2" hidden="1">#REF!</definedName>
    <definedName name="__IRR2" localSheetId="0" hidden="1">#REF!</definedName>
    <definedName name="__IRR2" hidden="1">#REF!</definedName>
    <definedName name="__j555">#REF!</definedName>
    <definedName name="__jak10">#REF!</definedName>
    <definedName name="__jak11">#REF!</definedName>
    <definedName name="__jak12">#REF!</definedName>
    <definedName name="__jak13">#REF!</definedName>
    <definedName name="__jak2">#REF!</definedName>
    <definedName name="__jak3">#REF!</definedName>
    <definedName name="__jak4">#REF!</definedName>
    <definedName name="__jak5">#REF!</definedName>
    <definedName name="__jak6">#REF!</definedName>
    <definedName name="__jak7">#REF!</definedName>
    <definedName name="__jak9">#REF!</definedName>
    <definedName name="__k555">#REF!</definedName>
    <definedName name="__key1" hidden="1">#N/A</definedName>
    <definedName name="__KEY2" localSheetId="1" hidden="1">#REF!</definedName>
    <definedName name="__KEY2" localSheetId="2" hidden="1">#REF!</definedName>
    <definedName name="__KEY2" hidden="1">#REF!</definedName>
    <definedName name="__KK01">#REF!</definedName>
    <definedName name="__PL7" localSheetId="1" hidden="1">{#N/A,#N/A,TRUE,"대 차 대 조 표"}</definedName>
    <definedName name="__PL7" localSheetId="2" hidden="1">{#N/A,#N/A,TRUE,"대 차 대 조 표"}</definedName>
    <definedName name="__PL7" localSheetId="0" hidden="1">{#N/A,#N/A,TRUE,"대 차 대 조 표"}</definedName>
    <definedName name="__PL7" hidden="1">{#N/A,#N/A,TRUE,"대 차 대 조 표"}</definedName>
    <definedName name="__PLm20" localSheetId="0" hidden="1">{#N/A,#N/A,FALSE,"BS";#N/A,#N/A,FALSE,"PL";#N/A,#N/A,FALSE,"처분";#N/A,#N/A,FALSE,"현금";#N/A,#N/A,FALSE,"매출";#N/A,#N/A,FALSE,"원가";#N/A,#N/A,FALSE,"경영"}</definedName>
    <definedName name="__PLm20" hidden="1">{#N/A,#N/A,FALSE,"BS";#N/A,#N/A,FALSE,"PL";#N/A,#N/A,FALSE,"처분";#N/A,#N/A,FALSE,"현금";#N/A,#N/A,FALSE,"매출";#N/A,#N/A,FALSE,"원가";#N/A,#N/A,FALSE,"경영"}</definedName>
    <definedName name="__PRN2">#REF!</definedName>
    <definedName name="__PRN3">#REF!</definedName>
    <definedName name="__PRN4">#REF!</definedName>
    <definedName name="__PRN6">#REF!</definedName>
    <definedName name="__PRN7">#REF!</definedName>
    <definedName name="__q45" localSheetId="0" hidden="1">{"'용역비'!$A$4:$C$8"}</definedName>
    <definedName name="__q45" hidden="1">{"'용역비'!$A$4:$C$8"}</definedName>
    <definedName name="__qa1">#REF!</definedName>
    <definedName name="__SSS1" hidden="1">#REF!</definedName>
    <definedName name="__t2" localSheetId="0" hidden="1">{#N/A,#N/A,FALSE,"Sheet5"}</definedName>
    <definedName name="__t2" hidden="1">{#N/A,#N/A,FALSE,"Sheet5"}</definedName>
    <definedName name="__TB113">#REF!</definedName>
    <definedName name="__TB114">#REF!</definedName>
    <definedName name="__TB116">#REF!</definedName>
    <definedName name="__TB117">#REF!</definedName>
    <definedName name="__TB121">#REF!</definedName>
    <definedName name="__TB122">#REF!</definedName>
    <definedName name="__TB123">#REF!</definedName>
    <definedName name="__TB212">#REF!</definedName>
    <definedName name="__TB226">#REF!</definedName>
    <definedName name="__TB228">#REF!</definedName>
    <definedName name="__TB312">#REF!</definedName>
    <definedName name="__TB314">#REF!</definedName>
    <definedName name="__TB315">#REF!</definedName>
    <definedName name="__TB316">#REF!</definedName>
    <definedName name="__TB321">#REF!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2">#REF!</definedName>
    <definedName name="__TB513">#REF!</definedName>
    <definedName name="__TB602">#REF!</definedName>
    <definedName name="__TB603">#REF!</definedName>
    <definedName name="__TB701">#REF!</definedName>
    <definedName name="__TB901">#REF!</definedName>
    <definedName name="__TB902">#REF!</definedName>
    <definedName name="__TB903">#REF!</definedName>
    <definedName name="__TB904">#REF!</definedName>
    <definedName name="__TBI101">#REF!</definedName>
    <definedName name="__TBI1100">#REF!</definedName>
    <definedName name="__TBI201">#REF!</definedName>
    <definedName name="__TBI202">#REF!</definedName>
    <definedName name="__TBI203">#REF!</definedName>
    <definedName name="__TBI401">#REF!</definedName>
    <definedName name="__TBI402">#REF!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601">#REF!</definedName>
    <definedName name="__TBI602">#REF!</definedName>
    <definedName name="__TBI610">#REF!</definedName>
    <definedName name="__TBI612">#REF!</definedName>
    <definedName name="__TBI614">#REF!</definedName>
    <definedName name="__TBI701">#REF!</definedName>
    <definedName name="__TBI702">#REF!</definedName>
    <definedName name="__TBI709">#REF!</definedName>
    <definedName name="__TBI714">#REF!</definedName>
    <definedName name="__TBI716">#REF!</definedName>
    <definedName name="__TBI718">#REF!</definedName>
    <definedName name="__TBI901">#REF!</definedName>
    <definedName name="__TBI902">#REF!</definedName>
    <definedName name="__tbl1">#REF!</definedName>
    <definedName name="__tbl2">#REF!</definedName>
    <definedName name="__tbl3">#REF!</definedName>
    <definedName name="__TRE1">#REF!,#REF!,#REF!</definedName>
    <definedName name="__TRE2">#REF!</definedName>
    <definedName name="__TRE3">#REF!</definedName>
    <definedName name="__xlfn.BAHTTEXT" hidden="1">#NAME?</definedName>
    <definedName name="__xlfn.COUNTIFS" hidden="1">#NAME?</definedName>
    <definedName name="_1_______123Graph_ACHART_12" localSheetId="1" hidden="1">#REF!</definedName>
    <definedName name="_1_______123Graph_ACHART_12" localSheetId="2" hidden="1">#REF!</definedName>
    <definedName name="_1_______123Graph_ACHART_12" localSheetId="0" hidden="1">#REF!</definedName>
    <definedName name="_1_______123Graph_ACHART_12" hidden="1">#REF!</definedName>
    <definedName name="_1_____123Graph_A차트_1" hidden="1">#REF!</definedName>
    <definedName name="_1___123Graph_A차트_1" hidden="1">#REF!</definedName>
    <definedName name="_1__123Graph_A차트_1" localSheetId="1" hidden="1">#REF!</definedName>
    <definedName name="_1__123Graph_A차트_1" localSheetId="2" hidden="1">#REF!</definedName>
    <definedName name="_1__123Graph_A차트_1" hidden="1">#REF!</definedName>
    <definedName name="_1_0__123Grap" localSheetId="0" hidden="1">#REF!</definedName>
    <definedName name="_1_0__123Grap" hidden="1">#REF!</definedName>
    <definedName name="_1_123Grap" hidden="1">#REF!</definedName>
    <definedName name="_1_3급_승급_대상인원_전사_상세_">#REF!</definedName>
    <definedName name="_1_CASH_FLOW">#REF!</definedName>
    <definedName name="_10_______123Graph_BCHART_16" localSheetId="1" hidden="1">#REF!</definedName>
    <definedName name="_10_______123Graph_BCHART_16" localSheetId="2" hidden="1">#REF!</definedName>
    <definedName name="_10_______123Graph_BCHART_16" localSheetId="0" hidden="1">#REF!</definedName>
    <definedName name="_10_______123Graph_BCHART_16" hidden="1">#REF!</definedName>
    <definedName name="_10__123Graph_B차트_1" hidden="1">#REF!</definedName>
    <definedName name="_10_0__123Grap" hidden="1">#REF!</definedName>
    <definedName name="_10_0_0코아공" hidden="1">#REF!</definedName>
    <definedName name="_10_0_Dist_" localSheetId="1" hidden="1">#REF!</definedName>
    <definedName name="_10_0_Dist_" localSheetId="2" hidden="1">#REF!</definedName>
    <definedName name="_10_0_Dist_" hidden="1">#REF!</definedName>
    <definedName name="_100____123Graph_ASEG_PIE" localSheetId="1" hidden="1">#REF!</definedName>
    <definedName name="_100____123Graph_ASEG_PIE" localSheetId="2" hidden="1">#REF!</definedName>
    <definedName name="_100____123Graph_ASEG_PIE" localSheetId="0" hidden="1">#REF!</definedName>
    <definedName name="_100____123Graph_ASEG_PIE" hidden="1">#REF!</definedName>
    <definedName name="_101____123Graph_BCHART_13" localSheetId="1" hidden="1">#REF!</definedName>
    <definedName name="_101____123Graph_BCHART_13" localSheetId="2" hidden="1">#REF!</definedName>
    <definedName name="_101____123Graph_BCHART_13" localSheetId="0" hidden="1">#REF!</definedName>
    <definedName name="_101____123Graph_BCHART_13" hidden="1">#REF!</definedName>
    <definedName name="_102____123Graph_BCHART_14" localSheetId="1" hidden="1">#REF!</definedName>
    <definedName name="_102____123Graph_BCHART_14" localSheetId="2" hidden="1">#REF!</definedName>
    <definedName name="_102____123Graph_BCHART_14" localSheetId="0" hidden="1">#REF!</definedName>
    <definedName name="_102____123Graph_BCHART_14" hidden="1">#REF!</definedName>
    <definedName name="_103____123Graph_BCHART_15" localSheetId="1" hidden="1">#REF!</definedName>
    <definedName name="_103____123Graph_BCHART_15" localSheetId="2" hidden="1">#REF!</definedName>
    <definedName name="_103____123Graph_BCHART_15" localSheetId="0" hidden="1">#REF!</definedName>
    <definedName name="_103____123Graph_BCHART_15" hidden="1">#REF!</definedName>
    <definedName name="_104____123Graph_BCHART_16" localSheetId="1" hidden="1">#REF!</definedName>
    <definedName name="_104____123Graph_BCHART_16" localSheetId="2" hidden="1">#REF!</definedName>
    <definedName name="_104____123Graph_BCHART_16" localSheetId="0" hidden="1">#REF!</definedName>
    <definedName name="_104____123Graph_BCHART_16" hidden="1">#REF!</definedName>
    <definedName name="_104_0현대코아공" hidden="1">#REF!</definedName>
    <definedName name="_105____123Graph_BCHART_17" localSheetId="1" hidden="1">#REF!</definedName>
    <definedName name="_105____123Graph_BCHART_17" localSheetId="2" hidden="1">#REF!</definedName>
    <definedName name="_105____123Graph_BCHART_17" localSheetId="0" hidden="1">#REF!</definedName>
    <definedName name="_105____123Graph_BCHART_17" hidden="1">#REF!</definedName>
    <definedName name="_105_0현대코아공" hidden="1">#REF!</definedName>
    <definedName name="_106____123Graph_BCHART_22" localSheetId="1" hidden="1">#REF!</definedName>
    <definedName name="_106____123Graph_BCHART_22" localSheetId="2" hidden="1">#REF!</definedName>
    <definedName name="_106____123Graph_BCHART_22" localSheetId="0" hidden="1">#REF!</definedName>
    <definedName name="_106____123Graph_BCHART_22" hidden="1">#REF!</definedName>
    <definedName name="_107____123Graph_CCHART_13" localSheetId="1" hidden="1">#REF!</definedName>
    <definedName name="_107____123Graph_CCHART_13" localSheetId="2" hidden="1">#REF!</definedName>
    <definedName name="_107____123Graph_CCHART_13" localSheetId="0" hidden="1">#REF!</definedName>
    <definedName name="_107____123Graph_CCHART_13" hidden="1">#REF!</definedName>
    <definedName name="_108____123Graph_CCHART_14" localSheetId="1" hidden="1">#REF!</definedName>
    <definedName name="_108____123Graph_CCHART_14" localSheetId="2" hidden="1">#REF!</definedName>
    <definedName name="_108____123Graph_CCHART_14" localSheetId="0" hidden="1">#REF!</definedName>
    <definedName name="_108____123Graph_CCHART_14" hidden="1">#REF!</definedName>
    <definedName name="_109____123Graph_CCHART_15" localSheetId="1" hidden="1">#REF!</definedName>
    <definedName name="_109____123Graph_CCHART_15" localSheetId="2" hidden="1">#REF!</definedName>
    <definedName name="_109____123Graph_CCHART_15" localSheetId="0" hidden="1">#REF!</definedName>
    <definedName name="_109____123Graph_CCHART_15" hidden="1">#REF!</definedName>
    <definedName name="_10F" hidden="1">#REF!</definedName>
    <definedName name="_11" hidden="1">#REF!</definedName>
    <definedName name="_11_______123Graph_BCHART_17" localSheetId="1" hidden="1">#REF!</definedName>
    <definedName name="_11_______123Graph_BCHART_17" localSheetId="2" hidden="1">#REF!</definedName>
    <definedName name="_11_______123Graph_BCHART_17" localSheetId="0" hidden="1">#REF!</definedName>
    <definedName name="_11_______123Graph_BCHART_17" hidden="1">#REF!</definedName>
    <definedName name="_11__123Graph_B차트_2" hidden="1">#REF!</definedName>
    <definedName name="_11_0__123Grap" hidden="1">#REF!</definedName>
    <definedName name="_11_0_Dist_" localSheetId="1" hidden="1">#REF!</definedName>
    <definedName name="_11_0_Dist_" localSheetId="2" hidden="1">#REF!</definedName>
    <definedName name="_11_0_Dist_" hidden="1">#REF!</definedName>
    <definedName name="_11_0공통비" hidden="1">#REF!</definedName>
    <definedName name="_110____123Graph_CCHART_16" localSheetId="1" hidden="1">#REF!</definedName>
    <definedName name="_110____123Graph_CCHART_16" localSheetId="2" hidden="1">#REF!</definedName>
    <definedName name="_110____123Graph_CCHART_16" localSheetId="0" hidden="1">#REF!</definedName>
    <definedName name="_110____123Graph_CCHART_16" hidden="1">#REF!</definedName>
    <definedName name="_111____123Graph_CCHART_17" localSheetId="1" hidden="1">#REF!</definedName>
    <definedName name="_111____123Graph_CCHART_17" localSheetId="2" hidden="1">#REF!</definedName>
    <definedName name="_111____123Graph_CCHART_17" localSheetId="0" hidden="1">#REF!</definedName>
    <definedName name="_111____123Graph_CCHART_17" hidden="1">#REF!</definedName>
    <definedName name="_112____123Graph_CCHART_22" localSheetId="1" hidden="1">#REF!</definedName>
    <definedName name="_112____123Graph_CCHART_22" localSheetId="2" hidden="1">#REF!</definedName>
    <definedName name="_112____123Graph_CCHART_22" localSheetId="0" hidden="1">#REF!</definedName>
    <definedName name="_112____123Graph_CCHART_22" hidden="1">#REF!</definedName>
    <definedName name="_113____123Graph_CSEG_PIE" localSheetId="1" hidden="1">#REF!</definedName>
    <definedName name="_113____123Graph_CSEG_PIE" localSheetId="2" hidden="1">#REF!</definedName>
    <definedName name="_113____123Graph_CSEG_PIE" localSheetId="0" hidden="1">#REF!</definedName>
    <definedName name="_113____123Graph_CSEG_PIE" hidden="1">#REF!</definedName>
    <definedName name="_114____123Graph_DCHART_13" localSheetId="1" hidden="1">#REF!</definedName>
    <definedName name="_114____123Graph_DCHART_13" localSheetId="2" hidden="1">#REF!</definedName>
    <definedName name="_114____123Graph_DCHART_13" localSheetId="0" hidden="1">#REF!</definedName>
    <definedName name="_114____123Graph_DCHART_13" hidden="1">#REF!</definedName>
    <definedName name="_115____123Graph_DCHART_14" localSheetId="1" hidden="1">#REF!</definedName>
    <definedName name="_115____123Graph_DCHART_14" localSheetId="2" hidden="1">#REF!</definedName>
    <definedName name="_115____123Graph_DCHART_14" localSheetId="0" hidden="1">#REF!</definedName>
    <definedName name="_115____123Graph_DCHART_14" hidden="1">#REF!</definedName>
    <definedName name="_116____123Graph_DCHART_15" localSheetId="1" hidden="1">#REF!</definedName>
    <definedName name="_116____123Graph_DCHART_15" localSheetId="2" hidden="1">#REF!</definedName>
    <definedName name="_116____123Graph_DCHART_15" localSheetId="0" hidden="1">#REF!</definedName>
    <definedName name="_116____123Graph_DCHART_15" hidden="1">#REF!</definedName>
    <definedName name="_117____123Graph_DCHART_16" localSheetId="1" hidden="1">#REF!</definedName>
    <definedName name="_117____123Graph_DCHART_16" localSheetId="2" hidden="1">#REF!</definedName>
    <definedName name="_117____123Graph_DCHART_16" localSheetId="0" hidden="1">#REF!</definedName>
    <definedName name="_117____123Graph_DCHART_16" hidden="1">#REF!</definedName>
    <definedName name="_117_0__123Grap" hidden="1">#REF!</definedName>
    <definedName name="_118____123Graph_DCHART_17" localSheetId="1" hidden="1">#REF!</definedName>
    <definedName name="_118____123Graph_DCHART_17" localSheetId="2" hidden="1">#REF!</definedName>
    <definedName name="_118____123Graph_DCHART_17" localSheetId="0" hidden="1">#REF!</definedName>
    <definedName name="_118____123Graph_DCHART_17" hidden="1">#REF!</definedName>
    <definedName name="_119____123Graph_DCHART_22" localSheetId="1" hidden="1">#REF!</definedName>
    <definedName name="_119____123Graph_DCHART_22" localSheetId="2" hidden="1">#REF!</definedName>
    <definedName name="_119____123Graph_DCHART_22" localSheetId="0" hidden="1">#REF!</definedName>
    <definedName name="_119____123Graph_DCHART_22" hidden="1">#REF!</definedName>
    <definedName name="_11t1_"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_12_______123Graph_BCHART_22" localSheetId="1" hidden="1">#REF!</definedName>
    <definedName name="_12_______123Graph_BCHART_22" localSheetId="2" hidden="1">#REF!</definedName>
    <definedName name="_12_______123Graph_BCHART_22" localSheetId="0" hidden="1">#REF!</definedName>
    <definedName name="_12_______123Graph_BCHART_22" hidden="1">#REF!</definedName>
    <definedName name="_12__123Graph_B차트_3" hidden="1">#REF!</definedName>
    <definedName name="_12_0__123Grap" hidden="1">#REF!</definedName>
    <definedName name="_12_0_0__123Grap" hidden="1">#REF!</definedName>
    <definedName name="_12_0_0_F" hidden="1">#REF!</definedName>
    <definedName name="_12_0_Dist_" localSheetId="1" hidden="1">#REF!</definedName>
    <definedName name="_12_0_Dist_" localSheetId="2" hidden="1">#REF!</definedName>
    <definedName name="_12_0_Dist_" hidden="1">#REF!</definedName>
    <definedName name="_12_0현대코아공" hidden="1">#REF!</definedName>
    <definedName name="_120____123Graph_ECHART_14" localSheetId="1" hidden="1">#REF!</definedName>
    <definedName name="_120____123Graph_ECHART_14" localSheetId="2" hidden="1">#REF!</definedName>
    <definedName name="_120____123Graph_ECHART_14" localSheetId="0" hidden="1">#REF!</definedName>
    <definedName name="_120____123Graph_ECHART_14" hidden="1">#REF!</definedName>
    <definedName name="_121____123Graph_ECHART_15" localSheetId="1" hidden="1">#REF!</definedName>
    <definedName name="_121____123Graph_ECHART_15" localSheetId="2" hidden="1">#REF!</definedName>
    <definedName name="_121____123Graph_ECHART_15" localSheetId="0" hidden="1">#REF!</definedName>
    <definedName name="_121____123Graph_ECHART_15" hidden="1">#REF!</definedName>
    <definedName name="_122____123Graph_ECHART_16" localSheetId="1" hidden="1">#REF!</definedName>
    <definedName name="_122____123Graph_ECHART_16" localSheetId="2" hidden="1">#REF!</definedName>
    <definedName name="_122____123Graph_ECHART_16" localSheetId="0" hidden="1">#REF!</definedName>
    <definedName name="_122____123Graph_ECHART_16" hidden="1">#REF!</definedName>
    <definedName name="_123____123Graph_ECHART_17" localSheetId="1" hidden="1">#REF!</definedName>
    <definedName name="_123____123Graph_ECHART_17" localSheetId="2" hidden="1">#REF!</definedName>
    <definedName name="_123____123Graph_ECHART_17" localSheetId="0" hidden="1">#REF!</definedName>
    <definedName name="_123____123Graph_ECHART_17" hidden="1">#REF!</definedName>
    <definedName name="_123aGraph_Achart12" localSheetId="1" hidden="1">#REF!</definedName>
    <definedName name="_123aGraph_Achart12" localSheetId="2" hidden="1">#REF!</definedName>
    <definedName name="_123aGraph_Achart12" localSheetId="0" hidden="1">#REF!</definedName>
    <definedName name="_123aGraph_Achart12" hidden="1">#REF!</definedName>
    <definedName name="_124____123Graph_ECHART_22" localSheetId="1" hidden="1">#REF!</definedName>
    <definedName name="_124____123Graph_ECHART_22" localSheetId="2" hidden="1">#REF!</definedName>
    <definedName name="_124____123Graph_ECHART_22" localSheetId="0" hidden="1">#REF!</definedName>
    <definedName name="_124____123Graph_ECHART_22" hidden="1">#REF!</definedName>
    <definedName name="_125____123Graph_FCHART_14" localSheetId="1" hidden="1">#REF!</definedName>
    <definedName name="_125____123Graph_FCHART_14" localSheetId="2" hidden="1">#REF!</definedName>
    <definedName name="_125____123Graph_FCHART_14" localSheetId="0" hidden="1">#REF!</definedName>
    <definedName name="_125____123Graph_FCHART_14" hidden="1">#REF!</definedName>
    <definedName name="_126____123Graph_FCHART_15" localSheetId="1" hidden="1">#REF!</definedName>
    <definedName name="_126____123Graph_FCHART_15" localSheetId="2" hidden="1">#REF!</definedName>
    <definedName name="_126____123Graph_FCHART_15" localSheetId="0" hidden="1">#REF!</definedName>
    <definedName name="_126____123Graph_FCHART_15" hidden="1">#REF!</definedName>
    <definedName name="_127____123Graph_FCHART_16" localSheetId="1" hidden="1">#REF!</definedName>
    <definedName name="_127____123Graph_FCHART_16" localSheetId="2" hidden="1">#REF!</definedName>
    <definedName name="_127____123Graph_FCHART_16" localSheetId="0" hidden="1">#REF!</definedName>
    <definedName name="_127____123Graph_FCHART_16" hidden="1">#REF!</definedName>
    <definedName name="_128____123Graph_FCHART_17" localSheetId="1" hidden="1">#REF!</definedName>
    <definedName name="_128____123Graph_FCHART_17" localSheetId="2" hidden="1">#REF!</definedName>
    <definedName name="_128____123Graph_FCHART_17" localSheetId="0" hidden="1">#REF!</definedName>
    <definedName name="_128____123Graph_FCHART_17" hidden="1">#REF!</definedName>
    <definedName name="_129____123Graph_FCHART_22" localSheetId="1" hidden="1">#REF!</definedName>
    <definedName name="_129____123Graph_FCHART_22" localSheetId="2" hidden="1">#REF!</definedName>
    <definedName name="_129____123Graph_FCHART_22" localSheetId="0" hidden="1">#REF!</definedName>
    <definedName name="_129____123Graph_FCHART_22" hidden="1">#REF!</definedName>
    <definedName name="_13_______123Graph_CCHART_15" localSheetId="1" hidden="1">#REF!</definedName>
    <definedName name="_13_______123Graph_CCHART_15" localSheetId="2" hidden="1">#REF!</definedName>
    <definedName name="_13_______123Graph_CCHART_15" localSheetId="0" hidden="1">#REF!</definedName>
    <definedName name="_13_______123Graph_CCHART_15" hidden="1">#REF!</definedName>
    <definedName name="_13__123Graph_B차트_4" hidden="1">#REF!</definedName>
    <definedName name="_13_0__123Grap" hidden="1">#REF!</definedName>
    <definedName name="_130____123Graph_XCHART_13" localSheetId="1" hidden="1">#REF!</definedName>
    <definedName name="_130____123Graph_XCHART_13" localSheetId="2" hidden="1">#REF!</definedName>
    <definedName name="_130____123Graph_XCHART_13" localSheetId="0" hidden="1">#REF!</definedName>
    <definedName name="_130____123Graph_XCHART_13" hidden="1">#REF!</definedName>
    <definedName name="_131____123Graph_XCHART_14" localSheetId="1" hidden="1">#REF!</definedName>
    <definedName name="_131____123Graph_XCHART_14" localSheetId="2" hidden="1">#REF!</definedName>
    <definedName name="_131____123Graph_XCHART_14" localSheetId="0" hidden="1">#REF!</definedName>
    <definedName name="_131____123Graph_XCHART_14" hidden="1">#REF!</definedName>
    <definedName name="_132____123Graph_XCHART_15" localSheetId="1" hidden="1">#REF!</definedName>
    <definedName name="_132____123Graph_XCHART_15" localSheetId="2" hidden="1">#REF!</definedName>
    <definedName name="_132____123Graph_XCHART_15" localSheetId="0" hidden="1">#REF!</definedName>
    <definedName name="_132____123Graph_XCHART_15" hidden="1">#REF!</definedName>
    <definedName name="_133____123Graph_XCHART_16" localSheetId="1" hidden="1">#REF!</definedName>
    <definedName name="_133____123Graph_XCHART_16" localSheetId="2" hidden="1">#REF!</definedName>
    <definedName name="_133____123Graph_XCHART_16" localSheetId="0" hidden="1">#REF!</definedName>
    <definedName name="_133____123Graph_XCHART_16" hidden="1">#REF!</definedName>
    <definedName name="_134____123Graph_XCHART_17" localSheetId="1" hidden="1">#REF!</definedName>
    <definedName name="_134____123Graph_XCHART_17" localSheetId="2" hidden="1">#REF!</definedName>
    <definedName name="_134____123Graph_XCHART_17" localSheetId="0" hidden="1">#REF!</definedName>
    <definedName name="_134____123Graph_XCHART_17" hidden="1">#REF!</definedName>
    <definedName name="_135____123Graph_XCHART_18" localSheetId="1" hidden="1">#REF!</definedName>
    <definedName name="_135____123Graph_XCHART_18" localSheetId="2" hidden="1">#REF!</definedName>
    <definedName name="_135____123Graph_XCHART_18" localSheetId="0" hidden="1">#REF!</definedName>
    <definedName name="_135____123Graph_XCHART_18" hidden="1">#REF!</definedName>
    <definedName name="_136____123Graph_XCHART_19" localSheetId="1" hidden="1">#REF!</definedName>
    <definedName name="_136____123Graph_XCHART_19" localSheetId="2" hidden="1">#REF!</definedName>
    <definedName name="_136____123Graph_XCHART_19" localSheetId="0" hidden="1">#REF!</definedName>
    <definedName name="_136____123Graph_XCHART_19" hidden="1">#REF!</definedName>
    <definedName name="_137____123Graph_XCHART_20" localSheetId="1" hidden="1">#REF!</definedName>
    <definedName name="_137____123Graph_XCHART_20" localSheetId="2" hidden="1">#REF!</definedName>
    <definedName name="_137____123Graph_XCHART_20" localSheetId="0" hidden="1">#REF!</definedName>
    <definedName name="_137____123Graph_XCHART_20" hidden="1">#REF!</definedName>
    <definedName name="_138____123Graph_XCHART_21" localSheetId="1" hidden="1">#REF!</definedName>
    <definedName name="_138____123Graph_XCHART_21" localSheetId="2" hidden="1">#REF!</definedName>
    <definedName name="_138____123Graph_XCHART_21" localSheetId="0" hidden="1">#REF!</definedName>
    <definedName name="_138____123Graph_XCHART_21" hidden="1">#REF!</definedName>
    <definedName name="_139____123Graph_XCHART_22" localSheetId="1" hidden="1">#REF!</definedName>
    <definedName name="_139____123Graph_XCHART_22" localSheetId="2" hidden="1">#REF!</definedName>
    <definedName name="_139____123Graph_XCHART_22" localSheetId="0" hidden="1">#REF!</definedName>
    <definedName name="_139____123Graph_XCHART_22" hidden="1">#REF!</definedName>
    <definedName name="_14_______123Graph_CCHART_16" localSheetId="1" hidden="1">#REF!</definedName>
    <definedName name="_14_______123Graph_CCHART_16" localSheetId="2" hidden="1">#REF!</definedName>
    <definedName name="_14_______123Graph_CCHART_16" localSheetId="0" hidden="1">#REF!</definedName>
    <definedName name="_14_______123Graph_CCHART_16" hidden="1">#REF!</definedName>
    <definedName name="_14__123Graph_B차트_5" hidden="1">#REF!</definedName>
    <definedName name="_14_0__123Grap" hidden="1">#REF!</definedName>
    <definedName name="_14_0_0_F" hidden="1">#REF!</definedName>
    <definedName name="_14_0_Dist_" hidden="1">#REF!</definedName>
    <definedName name="_140____123Graph_XSEG_PIE" localSheetId="1" hidden="1">#REF!</definedName>
    <definedName name="_140____123Graph_XSEG_PIE" localSheetId="2" hidden="1">#REF!</definedName>
    <definedName name="_140____123Graph_XSEG_PIE" localSheetId="0" hidden="1">#REF!</definedName>
    <definedName name="_140____123Graph_XSEG_PIE" hidden="1">#REF!</definedName>
    <definedName name="_142___123Graph_ACHART_13" localSheetId="1" hidden="1">#REF!</definedName>
    <definedName name="_142___123Graph_ACHART_13" localSheetId="2" hidden="1">#REF!</definedName>
    <definedName name="_142___123Graph_ACHART_13" localSheetId="0" hidden="1">#REF!</definedName>
    <definedName name="_142___123Graph_ACHART_13" hidden="1">#REF!</definedName>
    <definedName name="_143___123Graph_ACHART_14" localSheetId="1" hidden="1">#REF!</definedName>
    <definedName name="_143___123Graph_ACHART_14" localSheetId="2" hidden="1">#REF!</definedName>
    <definedName name="_143___123Graph_ACHART_14" localSheetId="0" hidden="1">#REF!</definedName>
    <definedName name="_143___123Graph_ACHART_14" hidden="1">#REF!</definedName>
    <definedName name="_144___123Graph_ACHART_20" localSheetId="1" hidden="1">#REF!</definedName>
    <definedName name="_144___123Graph_ACHART_20" localSheetId="2" hidden="1">#REF!</definedName>
    <definedName name="_144___123Graph_ACHART_20" localSheetId="0" hidden="1">#REF!</definedName>
    <definedName name="_144___123Graph_ACHART_20" hidden="1">#REF!</definedName>
    <definedName name="_145___123Graph_ACHART_22" localSheetId="1" hidden="1">#REF!</definedName>
    <definedName name="_145___123Graph_ACHART_22" localSheetId="2" hidden="1">#REF!</definedName>
    <definedName name="_145___123Graph_ACHART_22" localSheetId="0" hidden="1">#REF!</definedName>
    <definedName name="_145___123Graph_ACHART_22" hidden="1">#REF!</definedName>
    <definedName name="_146___123Graph_BCHART_13" localSheetId="1" hidden="1">#REF!</definedName>
    <definedName name="_146___123Graph_BCHART_13" localSheetId="2" hidden="1">#REF!</definedName>
    <definedName name="_146___123Graph_BCHART_13" localSheetId="0" hidden="1">#REF!</definedName>
    <definedName name="_146___123Graph_BCHART_13" hidden="1">#REF!</definedName>
    <definedName name="_147___123Graph_BCHART_14" localSheetId="1" hidden="1">#REF!</definedName>
    <definedName name="_147___123Graph_BCHART_14" localSheetId="2" hidden="1">#REF!</definedName>
    <definedName name="_147___123Graph_BCHART_14" localSheetId="0" hidden="1">#REF!</definedName>
    <definedName name="_147___123Graph_BCHART_14" hidden="1">#REF!</definedName>
    <definedName name="_148___123Graph_CCHART_13" localSheetId="1" hidden="1">#REF!</definedName>
    <definedName name="_148___123Graph_CCHART_13" localSheetId="2" hidden="1">#REF!</definedName>
    <definedName name="_148___123Graph_CCHART_13" localSheetId="0" hidden="1">#REF!</definedName>
    <definedName name="_148___123Graph_CCHART_13" hidden="1">#REF!</definedName>
    <definedName name="_149___123Graph_CCHART_14" localSheetId="1" hidden="1">#REF!</definedName>
    <definedName name="_149___123Graph_CCHART_14" localSheetId="2" hidden="1">#REF!</definedName>
    <definedName name="_149___123Graph_CCHART_14" localSheetId="0" hidden="1">#REF!</definedName>
    <definedName name="_149___123Graph_CCHART_14" hidden="1">#REF!</definedName>
    <definedName name="_15_______123Graph_CCHART_17" localSheetId="1" hidden="1">#REF!</definedName>
    <definedName name="_15_______123Graph_CCHART_17" localSheetId="2" hidden="1">#REF!</definedName>
    <definedName name="_15_______123Graph_CCHART_17" localSheetId="0" hidden="1">#REF!</definedName>
    <definedName name="_15_______123Graph_CCHART_17" hidden="1">#REF!</definedName>
    <definedName name="_15__123Graph_B차트_6" hidden="1">#REF!</definedName>
    <definedName name="_15_0_0_F" hidden="1">#REF!</definedName>
    <definedName name="_15_0_0코아공" hidden="1">#REF!</definedName>
    <definedName name="_150___123Graph_DCHART_13" localSheetId="1" hidden="1">#REF!</definedName>
    <definedName name="_150___123Graph_DCHART_13" localSheetId="2" hidden="1">#REF!</definedName>
    <definedName name="_150___123Graph_DCHART_13" localSheetId="0" hidden="1">#REF!</definedName>
    <definedName name="_150___123Graph_DCHART_13" hidden="1">#REF!</definedName>
    <definedName name="_151___123Graph_DCHART_14" localSheetId="1" hidden="1">#REF!</definedName>
    <definedName name="_151___123Graph_DCHART_14" localSheetId="2" hidden="1">#REF!</definedName>
    <definedName name="_151___123Graph_DCHART_14" localSheetId="0" hidden="1">#REF!</definedName>
    <definedName name="_151___123Graph_DCHART_14" hidden="1">#REF!</definedName>
    <definedName name="_152___123Graph_ECHART_14" localSheetId="1" hidden="1">#REF!</definedName>
    <definedName name="_152___123Graph_ECHART_14" localSheetId="2" hidden="1">#REF!</definedName>
    <definedName name="_152___123Graph_ECHART_14" localSheetId="0" hidden="1">#REF!</definedName>
    <definedName name="_152___123Graph_ECHART_14" hidden="1">#REF!</definedName>
    <definedName name="_153___123Graph_FCHART_14" localSheetId="1" hidden="1">#REF!</definedName>
    <definedName name="_153___123Graph_FCHART_14" localSheetId="2" hidden="1">#REF!</definedName>
    <definedName name="_153___123Graph_FCHART_14" localSheetId="0" hidden="1">#REF!</definedName>
    <definedName name="_153___123Graph_FCHART_14" hidden="1">#REF!</definedName>
    <definedName name="_154___123Graph_XCHART_13" localSheetId="1" hidden="1">#REF!</definedName>
    <definedName name="_154___123Graph_XCHART_13" localSheetId="2" hidden="1">#REF!</definedName>
    <definedName name="_154___123Graph_XCHART_13" localSheetId="0" hidden="1">#REF!</definedName>
    <definedName name="_154___123Graph_XCHART_13" hidden="1">#REF!</definedName>
    <definedName name="_155___123Graph_XCHART_14" localSheetId="1" hidden="1">#REF!</definedName>
    <definedName name="_155___123Graph_XCHART_14" localSheetId="2" hidden="1">#REF!</definedName>
    <definedName name="_155___123Graph_XCHART_14" localSheetId="0" hidden="1">#REF!</definedName>
    <definedName name="_155___123Graph_XCHART_14" hidden="1">#REF!</definedName>
    <definedName name="_156___123Graph_XCHART_20" localSheetId="1" hidden="1">#REF!</definedName>
    <definedName name="_156___123Graph_XCHART_20" localSheetId="2" hidden="1">#REF!</definedName>
    <definedName name="_156___123Graph_XCHART_20" localSheetId="0" hidden="1">#REF!</definedName>
    <definedName name="_156___123Graph_XCHART_20" hidden="1">#REF!</definedName>
    <definedName name="_157___123Graph_XCHART_21" localSheetId="1" hidden="1">#REF!</definedName>
    <definedName name="_157___123Graph_XCHART_21" localSheetId="2" hidden="1">#REF!</definedName>
    <definedName name="_157___123Graph_XCHART_21" localSheetId="0" hidden="1">#REF!</definedName>
    <definedName name="_157___123Graph_XCHART_21" hidden="1">#REF!</definedName>
    <definedName name="_16_______123Graph_CCHART_22" localSheetId="1" hidden="1">#REF!</definedName>
    <definedName name="_16_______123Graph_CCHART_22" localSheetId="2" hidden="1">#REF!</definedName>
    <definedName name="_16_______123Graph_CCHART_22" localSheetId="0" hidden="1">#REF!</definedName>
    <definedName name="_16_______123Graph_CCHART_22" hidden="1">#REF!</definedName>
    <definedName name="_16__123Graph_B차트_7" hidden="1">#REF!</definedName>
    <definedName name="_16_0__123Grap" hidden="1">#REF!</definedName>
    <definedName name="_16_0_0_F" localSheetId="1" hidden="1">#REF!</definedName>
    <definedName name="_16_0_0_F" localSheetId="2" hidden="1">#REF!</definedName>
    <definedName name="_16_0_0_F" hidden="1">#REF!</definedName>
    <definedName name="_16_0_Dist_" hidden="1">#REF!</definedName>
    <definedName name="_16Dist_" hidden="1">#REF!</definedName>
    <definedName name="_17_______123Graph_CSEG_PIE" localSheetId="1" hidden="1">#REF!</definedName>
    <definedName name="_17_______123Graph_CSEG_PIE" localSheetId="2" hidden="1">#REF!</definedName>
    <definedName name="_17_______123Graph_CSEG_PIE" localSheetId="0" hidden="1">#REF!</definedName>
    <definedName name="_17_______123Graph_CSEG_PIE" hidden="1">#REF!</definedName>
    <definedName name="_17__123Graph_B차트_8" hidden="1">#REF!</definedName>
    <definedName name="_17_0_0__123Grap" hidden="1">#REF!</definedName>
    <definedName name="_17_0_0_F" localSheetId="1" hidden="1">#REF!</definedName>
    <definedName name="_17_0_0_F" localSheetId="2" hidden="1">#REF!</definedName>
    <definedName name="_17_0_0_F" hidden="1">#REF!</definedName>
    <definedName name="_17_0_Dist_" hidden="1">#REF!</definedName>
    <definedName name="_18_______123Graph_DCHART_15" localSheetId="1" hidden="1">#REF!</definedName>
    <definedName name="_18_______123Graph_DCHART_15" localSheetId="2" hidden="1">#REF!</definedName>
    <definedName name="_18_______123Graph_DCHART_15" localSheetId="0" hidden="1">#REF!</definedName>
    <definedName name="_18_______123Graph_DCHART_15" hidden="1">#REF!</definedName>
    <definedName name="_18__123Graph_X차트_1" hidden="1">#REF!</definedName>
    <definedName name="_18_0__123Grap" hidden="1">#REF!</definedName>
    <definedName name="_18_0_0_F" localSheetId="1" hidden="1">#REF!</definedName>
    <definedName name="_18_0_0_F" localSheetId="2" hidden="1">#REF!</definedName>
    <definedName name="_18_0_0_F" hidden="1">#REF!</definedName>
    <definedName name="_18_0_Dist_" localSheetId="0" hidden="1">#REF!</definedName>
    <definedName name="_18_0_Dist_" hidden="1">#REF!</definedName>
    <definedName name="_18_0공통비" hidden="1">#REF!</definedName>
    <definedName name="_19_______123Graph_DCHART_16" localSheetId="1" hidden="1">#REF!</definedName>
    <definedName name="_19_______123Graph_DCHART_16" localSheetId="2" hidden="1">#REF!</definedName>
    <definedName name="_19_______123Graph_DCHART_16" localSheetId="0" hidden="1">#REF!</definedName>
    <definedName name="_19_______123Graph_DCHART_16" hidden="1">#REF!</definedName>
    <definedName name="_19__123Graph_X차트_2" hidden="1">#REF!</definedName>
    <definedName name="_1item">#REF!</definedName>
    <definedName name="_1q45_" hidden="1">{"'용역비'!$A$4:$C$8"}</definedName>
    <definedName name="_1st_Yr_Turn_over_rate">#REF!</definedName>
    <definedName name="_1st_Yr_V">#REF!</definedName>
    <definedName name="_1st_Yr_Vacancy">#REF!</definedName>
    <definedName name="_1t2_" localSheetId="0" hidden="1">{#N/A,#N/A,FALSE,"Sheet5"}</definedName>
    <definedName name="_1t2_" hidden="1">{#N/A,#N/A,FALSE,"Sheet5"}</definedName>
    <definedName name="_1차_94년">#N/A</definedName>
    <definedName name="_2">#N/A</definedName>
    <definedName name="_2_______123Graph_ACHART_15" localSheetId="1" hidden="1">#REF!</definedName>
    <definedName name="_2_______123Graph_ACHART_15" localSheetId="2" hidden="1">#REF!</definedName>
    <definedName name="_2_______123Graph_ACHART_15" localSheetId="0" hidden="1">#REF!</definedName>
    <definedName name="_2_______123Graph_ACHART_15" hidden="1">#REF!</definedName>
    <definedName name="_2_____123Graph_B차트_1" hidden="1">#REF!</definedName>
    <definedName name="_2___123Graph_B차트_1" hidden="1">#REF!</definedName>
    <definedName name="_2__123Graph_A차트_1" hidden="1">#REF!</definedName>
    <definedName name="_2__123Graph_B차트_1" localSheetId="1" hidden="1">#REF!</definedName>
    <definedName name="_2__123Graph_B차트_1" localSheetId="2" hidden="1">#REF!</definedName>
    <definedName name="_2__123Graph_B차트_1" hidden="1">#REF!</definedName>
    <definedName name="_2_0__123Grap" localSheetId="0" hidden="1">#REF!</definedName>
    <definedName name="_2_0__123Grap" hidden="1">#REF!</definedName>
    <definedName name="_2_0_Dist_" localSheetId="0" hidden="1">#REF!</definedName>
    <definedName name="_2_0_Dist_" hidden="1">#REF!</definedName>
    <definedName name="_2_4급_승급_대상인원_전사_상세_">#REF!</definedName>
    <definedName name="_20_______123Graph_DCHART_17" localSheetId="1" hidden="1">#REF!</definedName>
    <definedName name="_20_______123Graph_DCHART_17" localSheetId="2" hidden="1">#REF!</definedName>
    <definedName name="_20_______123Graph_DCHART_17" localSheetId="0" hidden="1">#REF!</definedName>
    <definedName name="_20_______123Graph_DCHART_17" hidden="1">#REF!</definedName>
    <definedName name="_20__123Graph_X차트_3" hidden="1">#REF!</definedName>
    <definedName name="_20_0_0_F" hidden="1">#REF!</definedName>
    <definedName name="_21_______123Graph_DCHART_22" localSheetId="1" hidden="1">#REF!</definedName>
    <definedName name="_21_______123Graph_DCHART_22" localSheetId="2" hidden="1">#REF!</definedName>
    <definedName name="_21_______123Graph_DCHART_22" localSheetId="0" hidden="1">#REF!</definedName>
    <definedName name="_21_______123Graph_DCHART_22" hidden="1">#REF!</definedName>
    <definedName name="_21__123Graph_X차트_4" hidden="1">#REF!</definedName>
    <definedName name="_21_0_0_F" hidden="1">#REF!</definedName>
    <definedName name="_21_0_0_z" hidden="1">#REF!</definedName>
    <definedName name="_21_0현대코아공" hidden="1">#REF!</definedName>
    <definedName name="_22_______123Graph_ECHART_15" localSheetId="1" hidden="1">#REF!</definedName>
    <definedName name="_22_______123Graph_ECHART_15" localSheetId="2" hidden="1">#REF!</definedName>
    <definedName name="_22_______123Graph_ECHART_15" localSheetId="0" hidden="1">#REF!</definedName>
    <definedName name="_22_______123Graph_ECHART_15" hidden="1">#REF!</definedName>
    <definedName name="_22__123Graph_X차트_5" hidden="1">#REF!</definedName>
    <definedName name="_23___________123Grap" hidden="1">#REF!</definedName>
    <definedName name="_23_______123Graph_ECHART_16" localSheetId="1" hidden="1">#REF!</definedName>
    <definedName name="_23_______123Graph_ECHART_16" localSheetId="2" hidden="1">#REF!</definedName>
    <definedName name="_23_______123Graph_ECHART_16" localSheetId="0" hidden="1">#REF!</definedName>
    <definedName name="_23_______123Graph_ECHART_16" hidden="1">#REF!</definedName>
    <definedName name="_23__123Graph_X차트_6" hidden="1">#REF!</definedName>
    <definedName name="_23_0_0코아공" hidden="1">#REF!</definedName>
    <definedName name="_23q45_" hidden="1">{"'용역비'!$A$4:$C$8"}</definedName>
    <definedName name="_24_______123Graph_ECHART_17" localSheetId="1" hidden="1">#REF!</definedName>
    <definedName name="_24_______123Graph_ECHART_17" localSheetId="2" hidden="1">#REF!</definedName>
    <definedName name="_24_______123Graph_ECHART_17" localSheetId="0" hidden="1">#REF!</definedName>
    <definedName name="_24_______123Graph_ECHART_17" hidden="1">#REF!</definedName>
    <definedName name="_24__123Graph_X차트_7" hidden="1">#REF!</definedName>
    <definedName name="_24_0__123Grap" hidden="1">#REF!</definedName>
    <definedName name="_24F" hidden="1">#REF!</definedName>
    <definedName name="_25_______123Graph_ECHART_22" localSheetId="1" hidden="1">#REF!</definedName>
    <definedName name="_25_______123Graph_ECHART_22" localSheetId="2" hidden="1">#REF!</definedName>
    <definedName name="_25_______123Graph_ECHART_22" localSheetId="0" hidden="1">#REF!</definedName>
    <definedName name="_25_______123Graph_ECHART_22" hidden="1">#REF!</definedName>
    <definedName name="_25__123Graph_X차트_8" hidden="1">#REF!</definedName>
    <definedName name="_25dd" localSheetId="0" hidden="1">{#N/A,#N/A,FALSE,"Sheet5"}</definedName>
    <definedName name="_25dd" hidden="1">{#N/A,#N/A,FALSE,"Sheet5"}</definedName>
    <definedName name="_25t2_" localSheetId="0" hidden="1">{#N/A,#N/A,FALSE,"Sheet5"}</definedName>
    <definedName name="_25t2_" hidden="1">{#N/A,#N/A,FALSE,"Sheet5"}</definedName>
    <definedName name="_26_______123Graph_FCHART_15" localSheetId="1" hidden="1">#REF!</definedName>
    <definedName name="_26_______123Graph_FCHART_15" localSheetId="2" hidden="1">#REF!</definedName>
    <definedName name="_26_______123Graph_FCHART_15" localSheetId="0" hidden="1">#REF!</definedName>
    <definedName name="_26_______123Graph_FCHART_15" hidden="1">#REF!</definedName>
    <definedName name="_26_0_0_F" hidden="1">#REF!</definedName>
    <definedName name="_26_0공통비" hidden="1">#REF!</definedName>
    <definedName name="_27_______123Graph_FCHART_16" localSheetId="1" hidden="1">#REF!</definedName>
    <definedName name="_27_______123Graph_FCHART_16" localSheetId="2" hidden="1">#REF!</definedName>
    <definedName name="_27_______123Graph_FCHART_16" localSheetId="0" hidden="1">#REF!</definedName>
    <definedName name="_27_______123Graph_FCHART_16" hidden="1">#REF!</definedName>
    <definedName name="_27_0_0_F" localSheetId="0" hidden="1">#REF!</definedName>
    <definedName name="_27_0_0_F" hidden="1">#REF!</definedName>
    <definedName name="_27_0_Dist_" hidden="1">#REF!</definedName>
    <definedName name="_28_______123Graph_FCHART_17" localSheetId="1" hidden="1">#REF!</definedName>
    <definedName name="_28_______123Graph_FCHART_17" localSheetId="2" hidden="1">#REF!</definedName>
    <definedName name="_28_______123Graph_FCHART_17" localSheetId="0" hidden="1">#REF!</definedName>
    <definedName name="_28_______123Graph_FCHART_17" hidden="1">#REF!</definedName>
    <definedName name="_28_0_Dist_" hidden="1">#REF!</definedName>
    <definedName name="_29_______123Graph_FCHART_22" localSheetId="1" hidden="1">#REF!</definedName>
    <definedName name="_29_______123Graph_FCHART_22" localSheetId="2" hidden="1">#REF!</definedName>
    <definedName name="_29_______123Graph_FCHART_22" localSheetId="0" hidden="1">#REF!</definedName>
    <definedName name="_29_______123Graph_FCHART_22" hidden="1">#REF!</definedName>
    <definedName name="_29_0현대코아공" hidden="1">#REF!</definedName>
    <definedName name="_2Cp1_"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2Cp1_"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2Dist_" hidden="1">#REF!</definedName>
    <definedName name="_2FM2_">BlankMacro1</definedName>
    <definedName name="_2item">#REF!</definedName>
    <definedName name="_2q45_" hidden="1">{"'용역비'!$A$4:$C$8"}</definedName>
    <definedName name="_2차결제일">#N/A</definedName>
    <definedName name="_3">#N/A</definedName>
    <definedName name="_3_______123Graph_ACHART_16" localSheetId="1" hidden="1">#REF!</definedName>
    <definedName name="_3_______123Graph_ACHART_16" localSheetId="2" hidden="1">#REF!</definedName>
    <definedName name="_3_______123Graph_ACHART_16" localSheetId="0" hidden="1">#REF!</definedName>
    <definedName name="_3_______123Graph_ACHART_16" hidden="1">#REF!</definedName>
    <definedName name="_3_____123Graph_C차트_1" hidden="1">#REF!</definedName>
    <definedName name="_3___123Graph_C차트_1" hidden="1">#REF!</definedName>
    <definedName name="_3__123Graph_A차트_2" hidden="1">#REF!</definedName>
    <definedName name="_3__123Graph_C차트_1" localSheetId="1" hidden="1">#REF!</definedName>
    <definedName name="_3__123Graph_C차트_1" localSheetId="2" hidden="1">#REF!</definedName>
    <definedName name="_3__123Graph_C차트_1" hidden="1">#REF!</definedName>
    <definedName name="_3_0__123Grap" hidden="1">#REF!</definedName>
    <definedName name="_3_0_0__123Grap" hidden="1">#REF!</definedName>
    <definedName name="_3_0_0_F" localSheetId="0" hidden="1">#REF!</definedName>
    <definedName name="_3_0_0_F" hidden="1">#REF!</definedName>
    <definedName name="_3_0_Dist_" localSheetId="0" hidden="1">#REF!</definedName>
    <definedName name="_3_0_Dist_" hidden="1">#REF!</definedName>
    <definedName name="_3_123Grap" hidden="1">#REF!</definedName>
    <definedName name="_3_5급_승급_대상인원_전사_상세_">#REF!</definedName>
    <definedName name="_3_추정_손익계산서">#REF!</definedName>
    <definedName name="_30_______123Graph_XCHART_15" localSheetId="1" hidden="1">#REF!</definedName>
    <definedName name="_30_______123Graph_XCHART_15" localSheetId="2" hidden="1">#REF!</definedName>
    <definedName name="_30_______123Graph_XCHART_15" localSheetId="0" hidden="1">#REF!</definedName>
    <definedName name="_30_______123Graph_XCHART_15" hidden="1">#REF!</definedName>
    <definedName name="_30공통비" hidden="1">#REF!</definedName>
    <definedName name="_31_______123Graph_XCHART_16" localSheetId="1" hidden="1">#REF!</definedName>
    <definedName name="_31_______123Graph_XCHART_16" localSheetId="2" hidden="1">#REF!</definedName>
    <definedName name="_31_______123Graph_XCHART_16" localSheetId="0" hidden="1">#REF!</definedName>
    <definedName name="_31_______123Graph_XCHART_16" hidden="1">#REF!</definedName>
    <definedName name="_31_0_0" localSheetId="1" hidden="1">#REF!</definedName>
    <definedName name="_31_0_0" localSheetId="2" hidden="1">#REF!</definedName>
    <definedName name="_31_0_0" hidden="1">#REF!</definedName>
    <definedName name="_31코아공" hidden="1">#REF!</definedName>
    <definedName name="_32_______123Graph_XCHART_17" localSheetId="1" hidden="1">#REF!</definedName>
    <definedName name="_32_______123Graph_XCHART_17" localSheetId="2" hidden="1">#REF!</definedName>
    <definedName name="_32_______123Graph_XCHART_17" localSheetId="0" hidden="1">#REF!</definedName>
    <definedName name="_32_______123Graph_XCHART_17" hidden="1">#REF!</definedName>
    <definedName name="_32_0__123Grap" hidden="1">#REF!</definedName>
    <definedName name="_327____S" hidden="1">#REF!</definedName>
    <definedName name="_328__0_S" hidden="1">#REF!</definedName>
    <definedName name="_32현대코아공" hidden="1">#REF!</definedName>
    <definedName name="_33_______123Graph_XCHART_18" localSheetId="1" hidden="1">#REF!</definedName>
    <definedName name="_33_______123Graph_XCHART_18" localSheetId="2" hidden="1">#REF!</definedName>
    <definedName name="_33_______123Graph_XCHART_18" localSheetId="0" hidden="1">#REF!</definedName>
    <definedName name="_33_______123Graph_XCHART_18" hidden="1">#REF!</definedName>
    <definedName name="_34_______123Graph_XCHART_19" localSheetId="1" hidden="1">#REF!</definedName>
    <definedName name="_34_______123Graph_XCHART_19" localSheetId="2" hidden="1">#REF!</definedName>
    <definedName name="_34_______123Graph_XCHART_19" localSheetId="0" hidden="1">#REF!</definedName>
    <definedName name="_34_______123Graph_XCHART_19" hidden="1">#REF!</definedName>
    <definedName name="_35_______123Graph_XCHART_22" localSheetId="1" hidden="1">#REF!</definedName>
    <definedName name="_35_______123Graph_XCHART_22" localSheetId="2" hidden="1">#REF!</definedName>
    <definedName name="_35_______123Graph_XCHART_22" localSheetId="0" hidden="1">#REF!</definedName>
    <definedName name="_35_______123Graph_XCHART_22" hidden="1">#REF!</definedName>
    <definedName name="_35_0__123Grap" hidden="1">#REF!</definedName>
    <definedName name="_36_______123Graph_XSEG_PIE" localSheetId="1" hidden="1">#REF!</definedName>
    <definedName name="_36_______123Graph_XSEG_PIE" localSheetId="2" hidden="1">#REF!</definedName>
    <definedName name="_36_______123Graph_XSEG_PIE" localSheetId="0" hidden="1">#REF!</definedName>
    <definedName name="_36_______123Graph_XSEG_PIE" hidden="1">#REF!</definedName>
    <definedName name="_36_0__123Grap" hidden="1">#REF!</definedName>
    <definedName name="_37_____123Graph_ACHART_12" localSheetId="1" hidden="1">#REF!</definedName>
    <definedName name="_37_____123Graph_ACHART_12" localSheetId="2" hidden="1">#REF!</definedName>
    <definedName name="_37_____123Graph_ACHART_12" localSheetId="0" hidden="1">#REF!</definedName>
    <definedName name="_37_____123Graph_ACHART_12" hidden="1">#REF!</definedName>
    <definedName name="_37_0__123Grap" hidden="1">#REF!</definedName>
    <definedName name="_38_____123Graph_ACHART_13" localSheetId="1" hidden="1">#REF!</definedName>
    <definedName name="_38_____123Graph_ACHART_13" localSheetId="2" hidden="1">#REF!</definedName>
    <definedName name="_38_____123Graph_ACHART_13" localSheetId="0" hidden="1">#REF!</definedName>
    <definedName name="_38_____123Graph_ACHART_13" hidden="1">#REF!</definedName>
    <definedName name="_39_____123Graph_ACHART_14" localSheetId="1" hidden="1">#REF!</definedName>
    <definedName name="_39_____123Graph_ACHART_14" localSheetId="2" hidden="1">#REF!</definedName>
    <definedName name="_39_____123Graph_ACHART_14" localSheetId="0" hidden="1">#REF!</definedName>
    <definedName name="_39_____123Graph_ACHART_14" hidden="1">#REF!</definedName>
    <definedName name="_3F" hidden="1">#REF!</definedName>
    <definedName name="_3item">#REF!</definedName>
    <definedName name="_3t2_" localSheetId="0" hidden="1">{#N/A,#N/A,FALSE,"Sheet5"}</definedName>
    <definedName name="_3t2_" hidden="1">{#N/A,#N/A,FALSE,"Sheet5"}</definedName>
    <definedName name="_3u1_" localSheetId="0">{"'Changes Log'!$A$1:$F$25"}</definedName>
    <definedName name="_3u1_">{"'Changes Log'!$A$1:$F$25"}</definedName>
    <definedName name="_４._설___비____공___사">#REF!</definedName>
    <definedName name="_4_______123Graph_ACHART_17" localSheetId="1" hidden="1">#REF!</definedName>
    <definedName name="_4_______123Graph_ACHART_17" localSheetId="2" hidden="1">#REF!</definedName>
    <definedName name="_4_______123Graph_ACHART_17" localSheetId="0" hidden="1">#REF!</definedName>
    <definedName name="_4_______123Graph_ACHART_17" hidden="1">#REF!</definedName>
    <definedName name="_4_____0__123Grap" hidden="1">#REF!</definedName>
    <definedName name="_4____123Graph_A차트_1" hidden="1">#REF!</definedName>
    <definedName name="_4___123Graph_X차트_1" hidden="1">#REF!</definedName>
    <definedName name="_4__123Graph_A차트_1" hidden="1">#REF!</definedName>
    <definedName name="_4__123Graph_A차트_3" hidden="1">#REF!</definedName>
    <definedName name="_4_0__123Grap" localSheetId="1" hidden="1">#REF!</definedName>
    <definedName name="_4_0__123Grap" localSheetId="2" hidden="1">#REF!</definedName>
    <definedName name="_4_0__123Grap" hidden="1">#REF!</definedName>
    <definedName name="_4_0_0_F" localSheetId="0" hidden="1">#REF!</definedName>
    <definedName name="_4_0_0_F" hidden="1">#REF!</definedName>
    <definedName name="_4_0_Dist_" hidden="1">#REF!</definedName>
    <definedName name="_4_123Grap" hidden="1">#REF!</definedName>
    <definedName name="_40_____123Graph_ACHART_15" localSheetId="1" hidden="1">#REF!</definedName>
    <definedName name="_40_____123Graph_ACHART_15" localSheetId="2" hidden="1">#REF!</definedName>
    <definedName name="_40_____123Graph_ACHART_15" localSheetId="0" hidden="1">#REF!</definedName>
    <definedName name="_40_____123Graph_ACHART_15" hidden="1">#REF!</definedName>
    <definedName name="_41_____123Graph_ACHART_16" localSheetId="1" hidden="1">#REF!</definedName>
    <definedName name="_41_____123Graph_ACHART_16" localSheetId="2" hidden="1">#REF!</definedName>
    <definedName name="_41_____123Graph_ACHART_16" localSheetId="0" hidden="1">#REF!</definedName>
    <definedName name="_41_____123Graph_ACHART_16" hidden="1">#REF!</definedName>
    <definedName name="_41_0_0__123Grap" hidden="1">#REF!</definedName>
    <definedName name="_42_____123Graph_ACHART_17" localSheetId="1" hidden="1">#REF!</definedName>
    <definedName name="_42_____123Graph_ACHART_17" localSheetId="2" hidden="1">#REF!</definedName>
    <definedName name="_42_____123Graph_ACHART_17" localSheetId="0" hidden="1">#REF!</definedName>
    <definedName name="_42_____123Graph_ACHART_17" hidden="1">#REF!</definedName>
    <definedName name="_42_0_0__123Grap" hidden="1">#REF!</definedName>
    <definedName name="_43_____123Graph_ACHART_18" localSheetId="1" hidden="1">#REF!</definedName>
    <definedName name="_43_____123Graph_ACHART_18" localSheetId="2" hidden="1">#REF!</definedName>
    <definedName name="_43_____123Graph_ACHART_18" localSheetId="0" hidden="1">#REF!</definedName>
    <definedName name="_43_____123Graph_ACHART_18" hidden="1">#REF!</definedName>
    <definedName name="_44_____123Graph_ACHART_19" localSheetId="1" hidden="1">#REF!</definedName>
    <definedName name="_44_____123Graph_ACHART_19" localSheetId="2" hidden="1">#REF!</definedName>
    <definedName name="_44_____123Graph_ACHART_19" localSheetId="0" hidden="1">#REF!</definedName>
    <definedName name="_44_____123Graph_ACHART_19" hidden="1">#REF!</definedName>
    <definedName name="_45_____123Graph_ACHART_20" localSheetId="1" hidden="1">#REF!</definedName>
    <definedName name="_45_____123Graph_ACHART_20" localSheetId="2" hidden="1">#REF!</definedName>
    <definedName name="_45_____123Graph_ACHART_20" localSheetId="0" hidden="1">#REF!</definedName>
    <definedName name="_45_____123Graph_ACHART_20" hidden="1">#REF!</definedName>
    <definedName name="_46_____123Graph_ACHART_21" localSheetId="1" hidden="1">#REF!</definedName>
    <definedName name="_46_____123Graph_ACHART_21" localSheetId="2" hidden="1">#REF!</definedName>
    <definedName name="_46_____123Graph_ACHART_21" localSheetId="0" hidden="1">#REF!</definedName>
    <definedName name="_46_____123Graph_ACHART_21" hidden="1">#REF!</definedName>
    <definedName name="_47_____123Graph_ACHART_22" localSheetId="1" hidden="1">#REF!</definedName>
    <definedName name="_47_____123Graph_ACHART_22" localSheetId="2" hidden="1">#REF!</definedName>
    <definedName name="_47_____123Graph_ACHART_22" localSheetId="0" hidden="1">#REF!</definedName>
    <definedName name="_47_____123Graph_ACHART_22" hidden="1">#REF!</definedName>
    <definedName name="_47_0__123Grap" hidden="1">#REF!</definedName>
    <definedName name="_48_____123Graph_ASEG_PIE" localSheetId="1" hidden="1">#REF!</definedName>
    <definedName name="_48_____123Graph_ASEG_PIE" localSheetId="2" hidden="1">#REF!</definedName>
    <definedName name="_48_____123Graph_ASEG_PIE" localSheetId="0" hidden="1">#REF!</definedName>
    <definedName name="_48_____123Graph_ASEG_PIE" hidden="1">#REF!</definedName>
    <definedName name="_48_0__123Grap" hidden="1">#REF!</definedName>
    <definedName name="_49_____123Graph_BCHART_13" localSheetId="1" hidden="1">#REF!</definedName>
    <definedName name="_49_____123Graph_BCHART_13" localSheetId="2" hidden="1">#REF!</definedName>
    <definedName name="_49_____123Graph_BCHART_13" localSheetId="0" hidden="1">#REF!</definedName>
    <definedName name="_49_____123Graph_BCHART_13" hidden="1">#REF!</definedName>
    <definedName name="_49____123Graph_A차트_1" hidden="1">#REF!</definedName>
    <definedName name="_4fd2_" localSheetId="1" hidden="1">{#N/A,#N/A,TRUE,"Cover Memo";"Complete Sys. Estimate",#N/A,TRUE,"Change Summary";"Complete Sys. Estimate",#N/A,TRUE,"Estimate Summary";"Complete Sys. Estimate",#N/A,TRUE,"Dept. Summary";"Complete Sys. Estimate",#N/A,TRUE,"DOW Detail"}</definedName>
    <definedName name="_4fd2_" localSheetId="2" hidden="1">{#N/A,#N/A,TRUE,"Cover Memo";"Complete Sys. Estimate",#N/A,TRUE,"Change Summary";"Complete Sys. Estimate",#N/A,TRUE,"Estimate Summary";"Complete Sys. Estimate",#N/A,TRUE,"Dept. Summary";"Complete Sys. Estimate",#N/A,TRUE,"DOW Detail"}</definedName>
    <definedName name="_4fd2_" localSheetId="0" hidden="1">{#N/A,#N/A,TRUE,"Cover Memo";"Complete Sys. Estimate",#N/A,TRUE,"Change Summary";"Complete Sys. Estimate",#N/A,TRUE,"Estimate Summary";"Complete Sys. Estimate",#N/A,TRUE,"Dept. Summary";"Complete Sys. Estimate",#N/A,TRUE,"DOW Detail"}</definedName>
    <definedName name="_4fd2_" hidden="1">{#N/A,#N/A,TRUE,"Cover Memo";"Complete Sys. Estimate",#N/A,TRUE,"Change Summary";"Complete Sys. Estimate",#N/A,TRUE,"Estimate Summary";"Complete Sys. Estimate",#N/A,TRUE,"Dept. Summary";"Complete Sys. Estimate",#N/A,TRUE,"DOW Detail"}</definedName>
    <definedName name="_4item">#REF!</definedName>
    <definedName name="_4u1_" localSheetId="0">{"'Changes Log'!$A$1:$F$25"}</definedName>
    <definedName name="_4u1_">{"'Changes Log'!$A$1:$F$25"}</definedName>
    <definedName name="_5______________0__123Grap" hidden="1">#REF!</definedName>
    <definedName name="_5_______123Graph_ACHART_18" localSheetId="1" hidden="1">#REF!</definedName>
    <definedName name="_5_______123Graph_ACHART_18" localSheetId="2" hidden="1">#REF!</definedName>
    <definedName name="_5_______123Graph_ACHART_18" localSheetId="0" hidden="1">#REF!</definedName>
    <definedName name="_5_______123Graph_ACHART_18" hidden="1">#REF!</definedName>
    <definedName name="_5____123Graph_B차트_1" hidden="1">#REF!</definedName>
    <definedName name="_5__123Graph_A차트_4" hidden="1">#REF!</definedName>
    <definedName name="_5_0__123Grap" localSheetId="1" hidden="1">#REF!</definedName>
    <definedName name="_5_0__123Grap" localSheetId="2" hidden="1">#REF!</definedName>
    <definedName name="_5_0__123Grap" hidden="1">#REF!</definedName>
    <definedName name="_5_0_0__123Grap" hidden="1">#REF!</definedName>
    <definedName name="_5_0_Dist_" hidden="1">#REF!</definedName>
    <definedName name="_5_123Grap" hidden="1">#REF!</definedName>
    <definedName name="_50_____123Graph_BCHART_14" localSheetId="1" hidden="1">#REF!</definedName>
    <definedName name="_50_____123Graph_BCHART_14" localSheetId="2" hidden="1">#REF!</definedName>
    <definedName name="_50_____123Graph_BCHART_14" localSheetId="0" hidden="1">#REF!</definedName>
    <definedName name="_50_____123Graph_BCHART_14" hidden="1">#REF!</definedName>
    <definedName name="_50____123Graph_B차트_1" hidden="1">#REF!</definedName>
    <definedName name="_50_0_Dist_" hidden="1">#REF!</definedName>
    <definedName name="_51_____123Graph_BCHART_15" localSheetId="1" hidden="1">#REF!</definedName>
    <definedName name="_51_____123Graph_BCHART_15" localSheetId="2" hidden="1">#REF!</definedName>
    <definedName name="_51_____123Graph_BCHART_15" localSheetId="0" hidden="1">#REF!</definedName>
    <definedName name="_51_____123Graph_BCHART_15" hidden="1">#REF!</definedName>
    <definedName name="_51____123Graph_C차트_1" hidden="1">#REF!</definedName>
    <definedName name="_512352352135" hidden="1">{#N/A,#N/A,TRUE,"대 차 대 조 표"}</definedName>
    <definedName name="_52_____123Graph_BCHART_16" localSheetId="1" hidden="1">#REF!</definedName>
    <definedName name="_52_____123Graph_BCHART_16" localSheetId="2" hidden="1">#REF!</definedName>
    <definedName name="_52_____123Graph_BCHART_16" localSheetId="0" hidden="1">#REF!</definedName>
    <definedName name="_52_____123Graph_BCHART_16" hidden="1">#REF!</definedName>
    <definedName name="_53_____123Graph_BCHART_17" localSheetId="1" hidden="1">#REF!</definedName>
    <definedName name="_53_____123Graph_BCHART_17" localSheetId="2" hidden="1">#REF!</definedName>
    <definedName name="_53_____123Graph_BCHART_17" localSheetId="0" hidden="1">#REF!</definedName>
    <definedName name="_53_____123Graph_BCHART_17" hidden="1">#REF!</definedName>
    <definedName name="_54_____123Graph_BCHART_22" localSheetId="1" hidden="1">#REF!</definedName>
    <definedName name="_54_____123Graph_BCHART_22" localSheetId="2" hidden="1">#REF!</definedName>
    <definedName name="_54_____123Graph_BCHART_22" localSheetId="0" hidden="1">#REF!</definedName>
    <definedName name="_54_____123Graph_BCHART_22" hidden="1">#REF!</definedName>
    <definedName name="_55_____123Graph_CCHART_13" localSheetId="1" hidden="1">#REF!</definedName>
    <definedName name="_55_____123Graph_CCHART_13" localSheetId="2" hidden="1">#REF!</definedName>
    <definedName name="_55_____123Graph_CCHART_13" localSheetId="0" hidden="1">#REF!</definedName>
    <definedName name="_55_____123Graph_CCHART_13" hidden="1">#REF!</definedName>
    <definedName name="_55_0_0_F" hidden="1">#REF!</definedName>
    <definedName name="_56_____123Graph_CCHART_14" localSheetId="1" hidden="1">#REF!</definedName>
    <definedName name="_56_____123Graph_CCHART_14" localSheetId="2" hidden="1">#REF!</definedName>
    <definedName name="_56_____123Graph_CCHART_14" localSheetId="0" hidden="1">#REF!</definedName>
    <definedName name="_56_____123Graph_CCHART_14" hidden="1">#REF!</definedName>
    <definedName name="_56_0_0_F" hidden="1">#REF!</definedName>
    <definedName name="_57_____123Graph_CCHART_15" localSheetId="1" hidden="1">#REF!</definedName>
    <definedName name="_57_____123Graph_CCHART_15" localSheetId="2" hidden="1">#REF!</definedName>
    <definedName name="_57_____123Graph_CCHART_15" localSheetId="0" hidden="1">#REF!</definedName>
    <definedName name="_57_____123Graph_CCHART_15" hidden="1">#REF!</definedName>
    <definedName name="_58_____123Graph_CCHART_16" localSheetId="1" hidden="1">#REF!</definedName>
    <definedName name="_58_____123Graph_CCHART_16" localSheetId="2" hidden="1">#REF!</definedName>
    <definedName name="_58_____123Graph_CCHART_16" localSheetId="0" hidden="1">#REF!</definedName>
    <definedName name="_58_____123Graph_CCHART_16" hidden="1">#REF!</definedName>
    <definedName name="_59_____123Graph_CCHART_17" localSheetId="1" hidden="1">#REF!</definedName>
    <definedName name="_59_____123Graph_CCHART_17" localSheetId="2" hidden="1">#REF!</definedName>
    <definedName name="_59_____123Graph_CCHART_17" localSheetId="0" hidden="1">#REF!</definedName>
    <definedName name="_59_____123Graph_CCHART_17" hidden="1">#REF!</definedName>
    <definedName name="_59_0_0__123Grap" hidden="1">#REF!</definedName>
    <definedName name="_5item">#REF!</definedName>
    <definedName name="_6_______123Graph_ACHART_19" localSheetId="1" hidden="1">#REF!</definedName>
    <definedName name="_6_______123Graph_ACHART_19" localSheetId="2" hidden="1">#REF!</definedName>
    <definedName name="_6_______123Graph_ACHART_19" localSheetId="0" hidden="1">#REF!</definedName>
    <definedName name="_6_______123Graph_ACHART_19" hidden="1">#REF!</definedName>
    <definedName name="_6____123Graph_C차트_1" hidden="1">#REF!</definedName>
    <definedName name="_6__123Graph_A차트_5" hidden="1">#REF!</definedName>
    <definedName name="_6__123Graph_B차트_1" hidden="1">#REF!</definedName>
    <definedName name="_6_0__123Grap" localSheetId="1" hidden="1">#REF!</definedName>
    <definedName name="_6_0__123Grap" localSheetId="2" hidden="1">#REF!</definedName>
    <definedName name="_6_0__123Grap" hidden="1">#REF!</definedName>
    <definedName name="_6_0_0__123Grap" hidden="1">#REF!</definedName>
    <definedName name="_6_0_0_F" hidden="1">#REF!</definedName>
    <definedName name="_6_0_0코아공" hidden="1">#REF!</definedName>
    <definedName name="_6_0_Dist_" hidden="1">#REF!</definedName>
    <definedName name="_60_____123Graph_CCHART_22" localSheetId="1" hidden="1">#REF!</definedName>
    <definedName name="_60_____123Graph_CCHART_22" localSheetId="2" hidden="1">#REF!</definedName>
    <definedName name="_60_____123Graph_CCHART_22" localSheetId="0" hidden="1">#REF!</definedName>
    <definedName name="_60_____123Graph_CCHART_22" hidden="1">#REF!</definedName>
    <definedName name="_61_____123Graph_CSEG_PIE" localSheetId="1" hidden="1">#REF!</definedName>
    <definedName name="_61_____123Graph_CSEG_PIE" localSheetId="2" hidden="1">#REF!</definedName>
    <definedName name="_61_____123Graph_CSEG_PIE" localSheetId="0" hidden="1">#REF!</definedName>
    <definedName name="_61_____123Graph_CSEG_PIE" hidden="1">#REF!</definedName>
    <definedName name="_62_____123Graph_DCHART_13" localSheetId="1" hidden="1">#REF!</definedName>
    <definedName name="_62_____123Graph_DCHART_13" localSheetId="2" hidden="1">#REF!</definedName>
    <definedName name="_62_____123Graph_DCHART_13" localSheetId="0" hidden="1">#REF!</definedName>
    <definedName name="_62_____123Graph_DCHART_13" hidden="1">#REF!</definedName>
    <definedName name="_63_____123Graph_DCHART_14" localSheetId="1" hidden="1">#REF!</definedName>
    <definedName name="_63_____123Graph_DCHART_14" localSheetId="2" hidden="1">#REF!</definedName>
    <definedName name="_63_____123Graph_DCHART_14" localSheetId="0" hidden="1">#REF!</definedName>
    <definedName name="_63_____123Graph_DCHART_14" hidden="1">#REF!</definedName>
    <definedName name="_64_____123Graph_DCHART_15" localSheetId="1" hidden="1">#REF!</definedName>
    <definedName name="_64_____123Graph_DCHART_15" localSheetId="2" hidden="1">#REF!</definedName>
    <definedName name="_64_____123Graph_DCHART_15" localSheetId="0" hidden="1">#REF!</definedName>
    <definedName name="_64_____123Graph_DCHART_15" hidden="1">#REF!</definedName>
    <definedName name="_65_____123Graph_DCHART_16" localSheetId="1" hidden="1">#REF!</definedName>
    <definedName name="_65_____123Graph_DCHART_16" localSheetId="2" hidden="1">#REF!</definedName>
    <definedName name="_65_____123Graph_DCHART_16" localSheetId="0" hidden="1">#REF!</definedName>
    <definedName name="_65_____123Graph_DCHART_16" hidden="1">#REF!</definedName>
    <definedName name="_66_____123Graph_DCHART_17" localSheetId="1" hidden="1">#REF!</definedName>
    <definedName name="_66_____123Graph_DCHART_17" localSheetId="2" hidden="1">#REF!</definedName>
    <definedName name="_66_____123Graph_DCHART_17" localSheetId="0" hidden="1">#REF!</definedName>
    <definedName name="_66_____123Graph_DCHART_17" hidden="1">#REF!</definedName>
    <definedName name="_67_____123Graph_DCHART_22" localSheetId="1" hidden="1">#REF!</definedName>
    <definedName name="_67_____123Graph_DCHART_22" localSheetId="2" hidden="1">#REF!</definedName>
    <definedName name="_67_____123Graph_DCHART_22" localSheetId="0" hidden="1">#REF!</definedName>
    <definedName name="_67_____123Graph_DCHART_22" hidden="1">#REF!</definedName>
    <definedName name="_68_____123Graph_ECHART_14" localSheetId="1" hidden="1">#REF!</definedName>
    <definedName name="_68_____123Graph_ECHART_14" localSheetId="2" hidden="1">#REF!</definedName>
    <definedName name="_68_____123Graph_ECHART_14" localSheetId="0" hidden="1">#REF!</definedName>
    <definedName name="_68_____123Graph_ECHART_14" hidden="1">#REF!</definedName>
    <definedName name="_69_____123Graph_ECHART_15" localSheetId="1" hidden="1">#REF!</definedName>
    <definedName name="_69_____123Graph_ECHART_15" localSheetId="2" hidden="1">#REF!</definedName>
    <definedName name="_69_____123Graph_ECHART_15" localSheetId="0" hidden="1">#REF!</definedName>
    <definedName name="_69_____123Graph_ECHART_15" hidden="1">#REF!</definedName>
    <definedName name="_6Cp1_"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6Cp1_"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6t2_" localSheetId="0" hidden="1">{#N/A,#N/A,FALSE,"Sheet5"}</definedName>
    <definedName name="_6t2_" hidden="1">{#N/A,#N/A,FALSE,"Sheet5"}</definedName>
    <definedName name="_6차">#REF!</definedName>
    <definedName name="_7_______123Graph_ACHART_21" localSheetId="1" hidden="1">#REF!</definedName>
    <definedName name="_7_______123Graph_ACHART_21" localSheetId="2" hidden="1">#REF!</definedName>
    <definedName name="_7_______123Graph_ACHART_21" localSheetId="0" hidden="1">#REF!</definedName>
    <definedName name="_7_______123Graph_ACHART_21" hidden="1">#REF!</definedName>
    <definedName name="_7______123Grap" hidden="1">#REF!</definedName>
    <definedName name="_7___123Graph_A차트_1" hidden="1">#REF!</definedName>
    <definedName name="_7__123Graph_A차트_6" hidden="1">#REF!</definedName>
    <definedName name="_7_0__123Grap" hidden="1">#REF!</definedName>
    <definedName name="_7_0_0_F" hidden="1">#REF!</definedName>
    <definedName name="_7_0공통비" hidden="1">#REF!</definedName>
    <definedName name="_7_123Grap" hidden="1">#REF!</definedName>
    <definedName name="_70_____123Graph_ECHART_16" localSheetId="1" hidden="1">#REF!</definedName>
    <definedName name="_70_____123Graph_ECHART_16" localSheetId="2" hidden="1">#REF!</definedName>
    <definedName name="_70_____123Graph_ECHART_16" localSheetId="0" hidden="1">#REF!</definedName>
    <definedName name="_70_____123Graph_ECHART_16" hidden="1">#REF!</definedName>
    <definedName name="_71_____123Graph_ECHART_17" localSheetId="1" hidden="1">#REF!</definedName>
    <definedName name="_71_____123Graph_ECHART_17" localSheetId="2" hidden="1">#REF!</definedName>
    <definedName name="_71_____123Graph_ECHART_17" localSheetId="0" hidden="1">#REF!</definedName>
    <definedName name="_71_____123Graph_ECHART_17" hidden="1">#REF!</definedName>
    <definedName name="_72_____123Graph_ECHART_22" localSheetId="1" hidden="1">#REF!</definedName>
    <definedName name="_72_____123Graph_ECHART_22" localSheetId="2" hidden="1">#REF!</definedName>
    <definedName name="_72_____123Graph_ECHART_22" localSheetId="0" hidden="1">#REF!</definedName>
    <definedName name="_72_____123Graph_ECHART_22" hidden="1">#REF!</definedName>
    <definedName name="_72_0_0_F" hidden="1">#REF!</definedName>
    <definedName name="_73_____123Graph_FCHART_14" localSheetId="1" hidden="1">#REF!</definedName>
    <definedName name="_73_____123Graph_FCHART_14" localSheetId="2" hidden="1">#REF!</definedName>
    <definedName name="_73_____123Graph_FCHART_14" localSheetId="0" hidden="1">#REF!</definedName>
    <definedName name="_73_____123Graph_FCHART_14" hidden="1">#REF!</definedName>
    <definedName name="_74_____123Graph_FCHART_15" localSheetId="1" hidden="1">#REF!</definedName>
    <definedName name="_74_____123Graph_FCHART_15" localSheetId="2" hidden="1">#REF!</definedName>
    <definedName name="_74_____123Graph_FCHART_15" localSheetId="0" hidden="1">#REF!</definedName>
    <definedName name="_74_____123Graph_FCHART_15" hidden="1">#REF!</definedName>
    <definedName name="_75_____123Graph_FCHART_16" localSheetId="1" hidden="1">#REF!</definedName>
    <definedName name="_75_____123Graph_FCHART_16" localSheetId="2" hidden="1">#REF!</definedName>
    <definedName name="_75_____123Graph_FCHART_16" localSheetId="0" hidden="1">#REF!</definedName>
    <definedName name="_75_____123Graph_FCHART_16" hidden="1">#REF!</definedName>
    <definedName name="_76_____123Graph_FCHART_17" localSheetId="1" hidden="1">#REF!</definedName>
    <definedName name="_76_____123Graph_FCHART_17" localSheetId="2" hidden="1">#REF!</definedName>
    <definedName name="_76_____123Graph_FCHART_17" localSheetId="0" hidden="1">#REF!</definedName>
    <definedName name="_76_____123Graph_FCHART_17" hidden="1">#REF!</definedName>
    <definedName name="_76___0_F" hidden="1">#REF!</definedName>
    <definedName name="_76_0_0코아공" hidden="1">#REF!</definedName>
    <definedName name="_77_____123Graph_FCHART_22" localSheetId="1" hidden="1">#REF!</definedName>
    <definedName name="_77_____123Graph_FCHART_22" localSheetId="2" hidden="1">#REF!</definedName>
    <definedName name="_77_____123Graph_FCHART_22" localSheetId="0" hidden="1">#REF!</definedName>
    <definedName name="_77_____123Graph_FCHART_22" hidden="1">#REF!</definedName>
    <definedName name="_77_0_0코아공" hidden="1">#REF!</definedName>
    <definedName name="_78_____123Graph_XCHART_13" localSheetId="1" hidden="1">#REF!</definedName>
    <definedName name="_78_____123Graph_XCHART_13" localSheetId="2" hidden="1">#REF!</definedName>
    <definedName name="_78_____123Graph_XCHART_13" localSheetId="0" hidden="1">#REF!</definedName>
    <definedName name="_78_____123Graph_XCHART_13" hidden="1">#REF!</definedName>
    <definedName name="_79_____123Graph_XCHART_14" localSheetId="1" hidden="1">#REF!</definedName>
    <definedName name="_79_____123Graph_XCHART_14" localSheetId="2" hidden="1">#REF!</definedName>
    <definedName name="_79_____123Graph_XCHART_14" localSheetId="0" hidden="1">#REF!</definedName>
    <definedName name="_79_____123Graph_XCHART_14" hidden="1">#REF!</definedName>
    <definedName name="_7Dist_" hidden="1">#REF!</definedName>
    <definedName name="_8_______123Graph_ASEG_PIE" localSheetId="1" hidden="1">#REF!</definedName>
    <definedName name="_8_______123Graph_ASEG_PIE" localSheetId="2" hidden="1">#REF!</definedName>
    <definedName name="_8_______123Graph_ASEG_PIE" localSheetId="0" hidden="1">#REF!</definedName>
    <definedName name="_8_______123Graph_ASEG_PIE" hidden="1">#REF!</definedName>
    <definedName name="_8___123Graph_B차트_1" hidden="1">#REF!</definedName>
    <definedName name="_8__123Graph_A차트_7" hidden="1">#REF!</definedName>
    <definedName name="_8__123Graph_C차트_1" hidden="1">#REF!</definedName>
    <definedName name="_8_0__123Grap" hidden="1">#REF!</definedName>
    <definedName name="_8_0_0_F" hidden="1">#REF!</definedName>
    <definedName name="_8_0현대코아공" hidden="1">#REF!</definedName>
    <definedName name="_8_123Grap" hidden="1">#REF!</definedName>
    <definedName name="_80_____123Graph_XCHART_15" localSheetId="1" hidden="1">#REF!</definedName>
    <definedName name="_80_____123Graph_XCHART_15" localSheetId="2" hidden="1">#REF!</definedName>
    <definedName name="_80_____123Graph_XCHART_15" localSheetId="0" hidden="1">#REF!</definedName>
    <definedName name="_80_____123Graph_XCHART_15" hidden="1">#REF!</definedName>
    <definedName name="_81_____123Graph_XCHART_16" localSheetId="1" hidden="1">#REF!</definedName>
    <definedName name="_81_____123Graph_XCHART_16" localSheetId="2" hidden="1">#REF!</definedName>
    <definedName name="_81_____123Graph_XCHART_16" localSheetId="0" hidden="1">#REF!</definedName>
    <definedName name="_81_____123Graph_XCHART_16" hidden="1">#REF!</definedName>
    <definedName name="_81_0_0코아공" hidden="1">#REF!</definedName>
    <definedName name="_82_____123Graph_XCHART_17" localSheetId="1" hidden="1">#REF!</definedName>
    <definedName name="_82_____123Graph_XCHART_17" localSheetId="2" hidden="1">#REF!</definedName>
    <definedName name="_82_____123Graph_XCHART_17" localSheetId="0" hidden="1">#REF!</definedName>
    <definedName name="_82_____123Graph_XCHART_17" hidden="1">#REF!</definedName>
    <definedName name="_83_____123Graph_XCHART_18" localSheetId="1" hidden="1">#REF!</definedName>
    <definedName name="_83_____123Graph_XCHART_18" localSheetId="2" hidden="1">#REF!</definedName>
    <definedName name="_83_____123Graph_XCHART_18" localSheetId="0" hidden="1">#REF!</definedName>
    <definedName name="_83_____123Graph_XCHART_18" hidden="1">#REF!</definedName>
    <definedName name="_84_____123Graph_XCHART_19" localSheetId="1" hidden="1">#REF!</definedName>
    <definedName name="_84_____123Graph_XCHART_19" localSheetId="2" hidden="1">#REF!</definedName>
    <definedName name="_84_____123Graph_XCHART_19" localSheetId="0" hidden="1">#REF!</definedName>
    <definedName name="_84_____123Graph_XCHART_19" hidden="1">#REF!</definedName>
    <definedName name="_85_____123Graph_XCHART_20" localSheetId="1" hidden="1">#REF!</definedName>
    <definedName name="_85_____123Graph_XCHART_20" localSheetId="2" hidden="1">#REF!</definedName>
    <definedName name="_85_____123Graph_XCHART_20" localSheetId="0" hidden="1">#REF!</definedName>
    <definedName name="_85_____123Graph_XCHART_20" hidden="1">#REF!</definedName>
    <definedName name="_86_____123Graph_XCHART_21" localSheetId="1" hidden="1">#REF!</definedName>
    <definedName name="_86_____123Graph_XCHART_21" localSheetId="2" hidden="1">#REF!</definedName>
    <definedName name="_86_____123Graph_XCHART_21" localSheetId="0" hidden="1">#REF!</definedName>
    <definedName name="_86_____123Graph_XCHART_21" hidden="1">#REF!</definedName>
    <definedName name="_87_____123Graph_XCHART_22" localSheetId="1" hidden="1">#REF!</definedName>
    <definedName name="_87_____123Graph_XCHART_22" localSheetId="2" hidden="1">#REF!</definedName>
    <definedName name="_87_____123Graph_XCHART_22" localSheetId="0" hidden="1">#REF!</definedName>
    <definedName name="_87_____123Graph_XCHART_22" hidden="1">#REF!</definedName>
    <definedName name="_88_____123Graph_XSEG_PIE" localSheetId="1" hidden="1">#REF!</definedName>
    <definedName name="_88_____123Graph_XSEG_PIE" localSheetId="2" hidden="1">#REF!</definedName>
    <definedName name="_88_____123Graph_XSEG_PIE" localSheetId="0" hidden="1">#REF!</definedName>
    <definedName name="_88_____123Graph_XSEG_PIE" hidden="1">#REF!</definedName>
    <definedName name="_89____123Graph_ACHART_12" localSheetId="1" hidden="1">#REF!</definedName>
    <definedName name="_89____123Graph_ACHART_12" localSheetId="2" hidden="1">#REF!</definedName>
    <definedName name="_89____123Graph_ACHART_12" localSheetId="0" hidden="1">#REF!</definedName>
    <definedName name="_89____123Graph_ACHART_12" hidden="1">#REF!</definedName>
    <definedName name="_8t2_" localSheetId="0" hidden="1">{#N/A,#N/A,FALSE,"Sheet5"}</definedName>
    <definedName name="_8t2_" hidden="1">{#N/A,#N/A,FALSE,"Sheet5"}</definedName>
    <definedName name="_9_______123Graph_BCHART_15" localSheetId="1" hidden="1">#REF!</definedName>
    <definedName name="_9_______123Graph_BCHART_15" localSheetId="2" hidden="1">#REF!</definedName>
    <definedName name="_9_______123Graph_BCHART_15" localSheetId="0" hidden="1">#REF!</definedName>
    <definedName name="_9_______123Graph_BCHART_15" hidden="1">#REF!</definedName>
    <definedName name="_9___123Graph_C차트_1" hidden="1">#REF!</definedName>
    <definedName name="_9__123Graph_A차트_8" hidden="1">#REF!</definedName>
    <definedName name="_9_0__123Grap" localSheetId="0" hidden="1">#REF!</definedName>
    <definedName name="_9_0__123Grap" hidden="1">#REF!</definedName>
    <definedName name="_9_0_0__123Grap" hidden="1">#REF!</definedName>
    <definedName name="_9_0_0_F" hidden="1">#REF!</definedName>
    <definedName name="_9_123Grap" hidden="1">#REF!</definedName>
    <definedName name="_90____123Graph_ACHART_13" localSheetId="1" hidden="1">#REF!</definedName>
    <definedName name="_90____123Graph_ACHART_13" localSheetId="2" hidden="1">#REF!</definedName>
    <definedName name="_90____123Graph_ACHART_13" localSheetId="0" hidden="1">#REF!</definedName>
    <definedName name="_90____123Graph_ACHART_13" hidden="1">#REF!</definedName>
    <definedName name="_90_0공통비" hidden="1">#REF!</definedName>
    <definedName name="_91____123Graph_ACHART_14" localSheetId="1" hidden="1">#REF!</definedName>
    <definedName name="_91____123Graph_ACHART_14" localSheetId="2" hidden="1">#REF!</definedName>
    <definedName name="_91____123Graph_ACHART_14" localSheetId="0" hidden="1">#REF!</definedName>
    <definedName name="_91____123Graph_ACHART_14" hidden="1">#REF!</definedName>
    <definedName name="_91_0공통비" hidden="1">#REF!</definedName>
    <definedName name="_92____123Graph_ACHART_15" localSheetId="1" hidden="1">#REF!</definedName>
    <definedName name="_92____123Graph_ACHART_15" localSheetId="2" hidden="1">#REF!</definedName>
    <definedName name="_92____123Graph_ACHART_15" localSheetId="0" hidden="1">#REF!</definedName>
    <definedName name="_92____123Graph_ACHART_15" hidden="1">#REF!</definedName>
    <definedName name="_93____123Graph_ACHART_16" localSheetId="1" hidden="1">#REF!</definedName>
    <definedName name="_93____123Graph_ACHART_16" localSheetId="2" hidden="1">#REF!</definedName>
    <definedName name="_93____123Graph_ACHART_16" localSheetId="0" hidden="1">#REF!</definedName>
    <definedName name="_93____123Graph_ACHART_16" hidden="1">#REF!</definedName>
    <definedName name="_94____123Graph_ACHART_17" localSheetId="1" hidden="1">#REF!</definedName>
    <definedName name="_94____123Graph_ACHART_17" localSheetId="2" hidden="1">#REF!</definedName>
    <definedName name="_94____123Graph_ACHART_17" localSheetId="0" hidden="1">#REF!</definedName>
    <definedName name="_94____123Graph_ACHART_17" hidden="1">#REF!</definedName>
    <definedName name="_95____123Graph_ACHART_18" localSheetId="1" hidden="1">#REF!</definedName>
    <definedName name="_95____123Graph_ACHART_18" localSheetId="2" hidden="1">#REF!</definedName>
    <definedName name="_95____123Graph_ACHART_18" localSheetId="0" hidden="1">#REF!</definedName>
    <definedName name="_95____123Graph_ACHART_18" hidden="1">#REF!</definedName>
    <definedName name="_95___0__123Grap" hidden="1">#REF!</definedName>
    <definedName name="_96____123Graph_ACHART_19" localSheetId="1" hidden="1">#REF!</definedName>
    <definedName name="_96____123Graph_ACHART_19" localSheetId="2" hidden="1">#REF!</definedName>
    <definedName name="_96____123Graph_ACHART_19" localSheetId="0" hidden="1">#REF!</definedName>
    <definedName name="_96____123Graph_ACHART_19" hidden="1">#REF!</definedName>
    <definedName name="_96BUD">#REF!</definedName>
    <definedName name="_97____123Graph_ACHART_20" localSheetId="1" hidden="1">#REF!</definedName>
    <definedName name="_97____123Graph_ACHART_20" localSheetId="2" hidden="1">#REF!</definedName>
    <definedName name="_97____123Graph_ACHART_20" localSheetId="0" hidden="1">#REF!</definedName>
    <definedName name="_97____123Graph_ACHART_20" hidden="1">#REF!</definedName>
    <definedName name="_98____123Graph_ACHART_21" localSheetId="1" hidden="1">#REF!</definedName>
    <definedName name="_98____123Graph_ACHART_21" localSheetId="2" hidden="1">#REF!</definedName>
    <definedName name="_98____123Graph_ACHART_21" localSheetId="0" hidden="1">#REF!</definedName>
    <definedName name="_98____123Graph_ACHART_21" hidden="1">#REF!</definedName>
    <definedName name="_99____123Graph_ACHART_22" localSheetId="1" hidden="1">#REF!</definedName>
    <definedName name="_99____123Graph_ACHART_22" localSheetId="2" hidden="1">#REF!</definedName>
    <definedName name="_99____123Graph_ACHART_22" localSheetId="0" hidden="1">#REF!</definedName>
    <definedName name="_99____123Graph_ACHART_22" hidden="1">#REF!</definedName>
    <definedName name="_99_0현대코아공" hidden="1">#REF!</definedName>
    <definedName name="_9t2_" localSheetId="0" hidden="1">{#N/A,#N/A,FALSE,"Sheet5"}</definedName>
    <definedName name="_9t2_" hidden="1">{#N/A,#N/A,FALSE,"Sheet5"}</definedName>
    <definedName name="_a">#REF!</definedName>
    <definedName name="_A10">#REF!</definedName>
    <definedName name="_A5">#REF!</definedName>
    <definedName name="_a6" hidden="1">#REF!</definedName>
    <definedName name="_AA6">#REF!</definedName>
    <definedName name="_ALL2">#REF!</definedName>
    <definedName name="_ALL3">#REF!</definedName>
    <definedName name="_b">#REF!</definedName>
    <definedName name="_Cp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Cp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_d2">#REF!</definedName>
    <definedName name="_d3">#REF!</definedName>
    <definedName name="_Dist_Bin" localSheetId="1" hidden="1">#REF!</definedName>
    <definedName name="_Dist_Bin" localSheetId="2" hidden="1">#REF!</definedName>
    <definedName name="_Dist_Bin" localSheetId="0" hidden="1">#REF!</definedName>
    <definedName name="_Dist_Bin" hidden="1">#REF!</definedName>
    <definedName name="_Dist_Values" localSheetId="1" hidden="1">#REF!</definedName>
    <definedName name="_Dist_Values" localSheetId="2" hidden="1">#REF!</definedName>
    <definedName name="_Dist_Values" hidden="1">#REF!</definedName>
    <definedName name="_f2">#REF!</definedName>
    <definedName name="_Fill" localSheetId="1" hidden="1">#REF!</definedName>
    <definedName name="_Fill" localSheetId="2" hidden="1">#REF!</definedName>
    <definedName name="_Fill" hidden="1">#REF!</definedName>
    <definedName name="_FILL1" hidden="1">#REF!</definedName>
    <definedName name="_Fill2" hidden="1">#N/A</definedName>
    <definedName name="_fills" localSheetId="1" hidden="1">#REF!</definedName>
    <definedName name="_fills" localSheetId="2" hidden="1">#REF!</definedName>
    <definedName name="_fills" hidden="1">#REF!</definedName>
    <definedName name="_xlnm._FilterDatabase" localSheetId="1" hidden="1">#REF!</definedName>
    <definedName name="_xlnm._FilterDatabase" localSheetId="2" hidden="1">#REF!</definedName>
    <definedName name="_xlnm._FilterDatabase" hidden="1">#REF!</definedName>
    <definedName name="_FM2">BlankMacro1</definedName>
    <definedName name="_gh7">#REF!</definedName>
    <definedName name="_h2">#REF!</definedName>
    <definedName name="_HYS4" localSheetId="0">{"'Changes Log'!$A$1:$F$25"}</definedName>
    <definedName name="_HYS4">{"'Changes Log'!$A$1:$F$25"}</definedName>
    <definedName name="_IRR2" localSheetId="1" hidden="1">#REF!</definedName>
    <definedName name="_IRR2" localSheetId="2" hidden="1">#REF!</definedName>
    <definedName name="_IRR2" localSheetId="0" hidden="1">#REF!</definedName>
    <definedName name="_IRR2" hidden="1">#REF!</definedName>
    <definedName name="_is2">#REF!</definedName>
    <definedName name="_j2">#REF!</definedName>
    <definedName name="_j555">#REF!</definedName>
    <definedName name="_jak10">#N/A</definedName>
    <definedName name="_jak11">#N/A</definedName>
    <definedName name="_jak12">#N/A</definedName>
    <definedName name="_jak13">#N/A</definedName>
    <definedName name="_jak2">#N/A</definedName>
    <definedName name="_jak3">#N/A</definedName>
    <definedName name="_jak4">#N/A</definedName>
    <definedName name="_jak5">#N/A</definedName>
    <definedName name="_jak6">#N/A</definedName>
    <definedName name="_jak7">#N/A</definedName>
    <definedName name="_jak9">#N/A</definedName>
    <definedName name="_Jun05">#N/A</definedName>
    <definedName name="_jyr6"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 hidden="1">#REF!</definedName>
    <definedName name="_k555">#REF!</definedName>
    <definedName name="_KD2" hidden="1">#REF!</definedName>
    <definedName name="_KD3" hidden="1">#REF!</definedName>
    <definedName name="_Key1" localSheetId="1" hidden="1">#REF!</definedName>
    <definedName name="_Key1" localSheetId="2" hidden="1">#REF!</definedName>
    <definedName name="_Key1" hidden="1">#REF!</definedName>
    <definedName name="_key10" hidden="1">#REF!</definedName>
    <definedName name="_Key2" localSheetId="1" hidden="1">#REF!</definedName>
    <definedName name="_Key2" localSheetId="2" hidden="1">#REF!</definedName>
    <definedName name="_Key2" hidden="1">#REF!</definedName>
    <definedName name="_Key3" localSheetId="1" hidden="1">#REF!</definedName>
    <definedName name="_Key3" localSheetId="2" hidden="1">#REF!</definedName>
    <definedName name="_Key3" hidden="1">#REF!</definedName>
    <definedName name="_kfkf" hidden="1">#REF!</definedName>
    <definedName name="_KIM01" localSheetId="0">{"'Changes Log'!$A$1:$F$25"}</definedName>
    <definedName name="_KIM01">{"'Changes Log'!$A$1:$F$25"}</definedName>
    <definedName name="_KK01">#REF!</definedName>
    <definedName name="_KK3" hidden="1">#REF!</definedName>
    <definedName name="_MatInverse_In" localSheetId="1" hidden="1">#REF!</definedName>
    <definedName name="_MatInverse_In" localSheetId="2" hidden="1">#REF!</definedName>
    <definedName name="_MatInverse_In" hidden="1">#REF!</definedName>
    <definedName name="_MatInverse_Out" localSheetId="0" hidden="1">#REF!</definedName>
    <definedName name="_MatInverse_Out" hidden="1">#N/A</definedName>
    <definedName name="_MatMult_A" hidden="1">#REF!</definedName>
    <definedName name="_MatMult_AxB" hidden="1">#REF!</definedName>
    <definedName name="_MatMult_B" hidden="1">#REF!</definedName>
    <definedName name="_May05">#N/A</definedName>
    <definedName name="_MO1" localSheetId="0">{"'Changes Log'!$A$1:$F$25"}</definedName>
    <definedName name="_MO1">{"'Changes Log'!$A$1:$F$25"}</definedName>
    <definedName name="_Order1" hidden="1">0</definedName>
    <definedName name="_Order2" hidden="1">0</definedName>
    <definedName name="_P1001">#REF!</definedName>
    <definedName name="_Parse_In" localSheetId="1" hidden="1">#REF!</definedName>
    <definedName name="_Parse_In" localSheetId="2" hidden="1">#REF!</definedName>
    <definedName name="_Parse_In" hidden="1">#REF!</definedName>
    <definedName name="_Parse_Out" localSheetId="1" hidden="1">#REF!</definedName>
    <definedName name="_Parse_Out" localSheetId="2" hidden="1">#REF!</definedName>
    <definedName name="_Parse_Out" hidden="1">#REF!</definedName>
    <definedName name="_PL7" localSheetId="1" hidden="1">{#N/A,#N/A,TRUE,"대 차 대 조 표"}</definedName>
    <definedName name="_PL7" localSheetId="2" hidden="1">{#N/A,#N/A,TRUE,"대 차 대 조 표"}</definedName>
    <definedName name="_PL7" localSheetId="0" hidden="1">{#N/A,#N/A,TRUE,"대 차 대 조 표"}</definedName>
    <definedName name="_PL7" hidden="1">{#N/A,#N/A,TRUE,"대 차 대 조 표"}</definedName>
    <definedName name="_PLm20" localSheetId="0" hidden="1">{#N/A,#N/A,FALSE,"BS";#N/A,#N/A,FALSE,"PL";#N/A,#N/A,FALSE,"처분";#N/A,#N/A,FALSE,"현금";#N/A,#N/A,FALSE,"매출";#N/A,#N/A,FALSE,"원가";#N/A,#N/A,FALSE,"경영"}</definedName>
    <definedName name="_PLm20" hidden="1">{#N/A,#N/A,FALSE,"BS";#N/A,#N/A,FALSE,"PL";#N/A,#N/A,FALSE,"처분";#N/A,#N/A,FALSE,"현금";#N/A,#N/A,FALSE,"매출";#N/A,#N/A,FALSE,"원가";#N/A,#N/A,FALSE,"경영"}</definedName>
    <definedName name="_ｐｍ2">#REF!</definedName>
    <definedName name="_PRN2">#REF!</definedName>
    <definedName name="_PRN3">#REF!</definedName>
    <definedName name="_PRN4">#REF!</definedName>
    <definedName name="_PRN6">#REF!</definedName>
    <definedName name="_PRN7">#REF!</definedName>
    <definedName name="_PRN9">#REF!</definedName>
    <definedName name="_q45" localSheetId="1" hidden="1">{"'용역비'!$A$4:$C$8"}</definedName>
    <definedName name="_q45" localSheetId="2" hidden="1">{"'용역비'!$A$4:$C$8"}</definedName>
    <definedName name="_q45" localSheetId="0" hidden="1">{"'용역비'!$A$4:$C$8"}</definedName>
    <definedName name="_q45" hidden="1">{"'용역비'!$A$4:$C$8"}</definedName>
    <definedName name="_q46" hidden="1">{"'용역비'!$A$4:$C$8"}</definedName>
    <definedName name="_qa1">#REF!</definedName>
    <definedName name="_Regression_Int" hidden="1">1</definedName>
    <definedName name="_Regression_Out" localSheetId="1" hidden="1">#REF!</definedName>
    <definedName name="_Regression_Out" localSheetId="2" hidden="1">#REF!</definedName>
    <definedName name="_Regression_Out" hidden="1">#REF!</definedName>
    <definedName name="_Regression_X" localSheetId="1" hidden="1">#REF!</definedName>
    <definedName name="_Regression_X" localSheetId="2" hidden="1">#REF!</definedName>
    <definedName name="_Regression_X" hidden="1">#REF!</definedName>
    <definedName name="_Regression_Y" localSheetId="1" hidden="1">#REF!</definedName>
    <definedName name="_Regression_Y" localSheetId="2" hidden="1">#REF!</definedName>
    <definedName name="_Regression_Y" hidden="1">#REF!</definedName>
    <definedName name="_s" hidden="1">#REF!</definedName>
    <definedName name="_Sort" localSheetId="1" hidden="1">#REF!</definedName>
    <definedName name="_Sort" localSheetId="2" hidden="1">#REF!</definedName>
    <definedName name="_Sort" hidden="1">#REF!</definedName>
    <definedName name="_SORT1" hidden="1">#REF!</definedName>
    <definedName name="_SSS1" hidden="1">#REF!</definedName>
    <definedName name="_t2" localSheetId="0" hidden="1">{#N/A,#N/A,FALSE,"Sheet5"}</definedName>
    <definedName name="_t2" hidden="1">{#N/A,#N/A,FALSE,"Sheet5"}</definedName>
    <definedName name="_Table1_In1" localSheetId="1" hidden="1">#REF!</definedName>
    <definedName name="_Table1_In1" localSheetId="2" hidden="1">#REF!</definedName>
    <definedName name="_Table1_In1" hidden="1">#REF!</definedName>
    <definedName name="_Table1_Out" localSheetId="1" hidden="1">#REF!</definedName>
    <definedName name="_Table1_Out" localSheetId="2" hidden="1">#REF!</definedName>
    <definedName name="_Table1_Out" localSheetId="0" hidden="1">#REF!</definedName>
    <definedName name="_Table1_Out" hidden="1">#REF!</definedName>
    <definedName name="_Table2_In1" localSheetId="1" hidden="1">#REF!</definedName>
    <definedName name="_Table2_In1" localSheetId="2" hidden="1">#REF!</definedName>
    <definedName name="_Table2_In1" localSheetId="0" hidden="1">#REF!</definedName>
    <definedName name="_Table2_In1" hidden="1">#REF!</definedName>
    <definedName name="_Table2_In2" hidden="1">#REF!</definedName>
    <definedName name="_Table2_Out" localSheetId="1" hidden="1">#REF!</definedName>
    <definedName name="_Table2_Out" localSheetId="2" hidden="1">#REF!</definedName>
    <definedName name="_Table2_Out" localSheetId="0" hidden="1">#REF!</definedName>
    <definedName name="_Table2_Out" hidden="1">#REF!</definedName>
    <definedName name="_TB122">#REF!</definedName>
    <definedName name="_TB123">#REF!</definedName>
    <definedName name="_TB212">#REF!</definedName>
    <definedName name="_TB226">#REF!</definedName>
    <definedName name="_TB228">#REF!</definedName>
    <definedName name="_TB312">#REF!</definedName>
    <definedName name="_TB314">#REF!</definedName>
    <definedName name="_TB315">#REF!</definedName>
    <definedName name="_TB316">#REF!</definedName>
    <definedName name="_TB321">#REF!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2">#REF!</definedName>
    <definedName name="_TB513">#REF!</definedName>
    <definedName name="_TB602">#REF!</definedName>
    <definedName name="_TB603">#REF!</definedName>
    <definedName name="_TB701">#REF!</definedName>
    <definedName name="_TB901">#REF!</definedName>
    <definedName name="_TB902">#REF!</definedName>
    <definedName name="_TB903">#REF!</definedName>
    <definedName name="_TB904">#REF!</definedName>
    <definedName name="_TBI101">#REF!</definedName>
    <definedName name="_TBI1100">#REF!</definedName>
    <definedName name="_TBI201">#REF!</definedName>
    <definedName name="_TBI202">#REF!</definedName>
    <definedName name="_TBI203">#REF!</definedName>
    <definedName name="_TBI401">#REF!</definedName>
    <definedName name="_TBI402">#REF!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601">#REF!</definedName>
    <definedName name="_TBI602">#REF!</definedName>
    <definedName name="_TBI610">#REF!</definedName>
    <definedName name="_TBI612">#REF!</definedName>
    <definedName name="_TBI614">#REF!</definedName>
    <definedName name="_TBI701">#REF!</definedName>
    <definedName name="_TBI702">#REF!</definedName>
    <definedName name="_TBI709">#REF!</definedName>
    <definedName name="_TBI714">#REF!</definedName>
    <definedName name="_TBI716">#REF!</definedName>
    <definedName name="_TBI718">#REF!</definedName>
    <definedName name="_TBI901">#REF!</definedName>
    <definedName name="_TBI902">#REF!</definedName>
    <definedName name="_tbl1">#REF!</definedName>
    <definedName name="_tbl2">#REF!</definedName>
    <definedName name="_tbl3">#REF!</definedName>
    <definedName name="_TRE1">#REF!,#REF!,#REF!</definedName>
    <definedName name="_TRE2">#REF!</definedName>
    <definedName name="_TRE3">#REF!</definedName>
    <definedName name="_UN85">#REF!</definedName>
    <definedName name="_woogi" hidden="1">#REF!</definedName>
    <definedName name="_woogi3" hidden="1">#REF!</definedName>
    <definedName name="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_출자한도">IF(#REF!&gt;0, ROUND(#REF!*40/100,1), 0)</definedName>
    <definedName name="´cAE°eE¹" hidden="1">#REF!</definedName>
    <definedName name="￠￥cAE¡ÆeEⓒo" hidden="1">#REF!</definedName>
    <definedName name="\a">#REF!</definedName>
    <definedName name="\b">#N/A</definedName>
    <definedName name="\c">#N/A</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#N/A</definedName>
    <definedName name="\r">#N/A</definedName>
    <definedName name="\s">#N/A</definedName>
    <definedName name="\t">#REF!</definedName>
    <definedName name="\TB_1">#REF!</definedName>
    <definedName name="\TB_2">#REF!</definedName>
    <definedName name="\TB_3">#REF!</definedName>
    <definedName name="\TB_4">#REF!</definedName>
    <definedName name="\TB_5">#REF!</definedName>
    <definedName name="\TB_6">#REF!</definedName>
    <definedName name="\TB_7">#REF!</definedName>
    <definedName name="\TB_8">#REF!</definedName>
    <definedName name="\TB_9">#REF!</definedName>
    <definedName name="\u">#REF!</definedName>
    <definedName name="\v">#REF!</definedName>
    <definedName name="\w">#REF!</definedName>
    <definedName name="\x">#REF!</definedName>
    <definedName name="\y">#REF!</definedName>
    <definedName name="\z">#REF!</definedName>
    <definedName name="A" localSheetId="1" hidden="1">{#N/A,#N/A,FALSE,"이태원철근"}</definedName>
    <definedName name="A" localSheetId="2" hidden="1">{#N/A,#N/A,FALSE,"이태원철근"}</definedName>
    <definedName name="a" localSheetId="0">#REF!</definedName>
    <definedName name="A" hidden="1">{#N/A,#N/A,FALSE,"이태원철근"}</definedName>
    <definedName name="A1_">#REF!</definedName>
    <definedName name="A2_">#REF!</definedName>
    <definedName name="A5_">#REF!</definedName>
    <definedName name="a999999999999">#REF!</definedName>
    <definedName name="aa" localSheetId="1">#REF!</definedName>
    <definedName name="aa" localSheetId="0">#REF!</definedName>
    <definedName name="aa" hidden="1">{"AnnualRentRoll",#N/A,FALSE,"RentRoll"}</definedName>
    <definedName name="aa_1" hidden="1">{#N/A,#N/A,TRUE,"Y생산";#N/A,#N/A,TRUE,"Y판매";#N/A,#N/A,TRUE,"Y총물량";#N/A,#N/A,TRUE,"Y능력";#N/A,#N/A,TRUE,"YKD"}</definedName>
    <definedName name="aaa" localSheetId="1" hidden="1">{#N/A,#N/A,FALSE,"동부"}</definedName>
    <definedName name="aaa" localSheetId="2" hidden="1">{#N/A,#N/A,FALSE,"동부"}</definedName>
    <definedName name="aaa" localSheetId="0">{"'Changes Log'!$A$1:$F$25"}</definedName>
    <definedName name="aaa" hidden="1">{#N/A,#N/A,FALSE,"동부"}</definedName>
    <definedName name="AAA_DOCTOPS" hidden="1">"AAA_SET"</definedName>
    <definedName name="AAA_duser" hidden="1">"OFF"</definedName>
    <definedName name="aaaa">#REF!</definedName>
    <definedName name="aaaaa" localSheetId="1" hidden="1">#REF!</definedName>
    <definedName name="aaaaa" localSheetId="2" hidden="1">#REF!</definedName>
    <definedName name="aaaaa" localSheetId="0" hidden="1">#REF!</definedName>
    <definedName name="aaaaa" hidden="1">#REF!</definedName>
    <definedName name="aaaaaaa" localSheetId="1">{"Book1","상동3BL옥외설계계산서(1차검토분).xls"}</definedName>
    <definedName name="aaaaaaa" hidden="1">{"Outflow 1",#N/A,FALSE,"Outflows-Inflows";"Outflow 2",#N/A,FALSE,"Outflows-Inflows";"Inflow 1",#N/A,FALSE,"Outflows-Inflows";"Inflow 2",#N/A,FALSE,"Outflows-Inflows"}</definedName>
    <definedName name="AAAAAAAAAA">#REF!</definedName>
    <definedName name="aaaaaaaaaaaa">#REF!</definedName>
    <definedName name="aab" localSheetId="1" hidden="1">{#N/A,#N/A,FALSE,"동부"}</definedName>
    <definedName name="aab" localSheetId="2" hidden="1">{#N/A,#N/A,FALSE,"동부"}</definedName>
    <definedName name="aab" localSheetId="0">{#N/A,#N/A,FALSE,"동부"}</definedName>
    <definedName name="aab" hidden="1">{#N/A,#N/A,FALSE,"동부"}</definedName>
    <definedName name="AAB_Addin5" hidden="1">"AAB_Description for addin 5,Description for addin 5,Description for addin 5,Description for addin 5,Description for addin 5,Description for addin 5"</definedName>
    <definedName name="aasdfa" hidden="1">{"rtn",#N/A,FALSE,"RTN";"tables",#N/A,FALSE,"RTN";"cf",#N/A,FALSE,"CF";"stats",#N/A,FALSE,"Stats";"prop",#N/A,FALSE,"Prop"}</definedName>
    <definedName name="ab" hidden="1">1</definedName>
    <definedName name="abc" localSheetId="1" hidden="1">#REF!</definedName>
    <definedName name="abc" localSheetId="2" hidden="1">#REF!</definedName>
    <definedName name="abc" localSheetId="0" hidden="1">{#N/A,#N/A,FALSE,"KK-FA-40";#N/A,#N/A,FALSE,"TW-FA-40";#N/A,#N/A,FALSE,"SN-FA-40";#N/A,#N/A,FALSE,"JB-FA-40";#N/A,#N/A,FALSE,"MC-FA-40";#N/A,#N/A,FALSE,"MR-FA-40";#N/A,#N/A,FALSE,"KG-FA-40";#N/A,#N/A,FALSE,"TOTAL";#N/A,#N/A,FALSE,"PG-FA-40";#N/A,#N/A,FALSE,"KL-FA-40";#N/A,#N/A,FALSE,"IP-FA-40";#N/A,#N/A,FALSE,"BR-FA-40";#N/A,#N/A,FALSE,"KN-FA-40";#N/A,#N/A,FALSE,"HO-FA-40"}</definedName>
    <definedName name="abc" hidden="1">#REF!</definedName>
    <definedName name="abcc" localSheetId="1" hidden="1">{#N/A,#N/A,FALSE,"1.CRITERIA";#N/A,#N/A,FALSE,"2.IS";#N/A,#N/A,FALSE,"3.BS";#N/A,#N/A,FALSE,"4.PER PL";#N/A,#N/A,FALSE,"5.INVESTMENT";#N/A,#N/A,FALSE,"6.공문";#N/A,#N/A,FALSE,"7.netinvest"}</definedName>
    <definedName name="abcc" localSheetId="2" hidden="1">{#N/A,#N/A,FALSE,"1.CRITERIA";#N/A,#N/A,FALSE,"2.IS";#N/A,#N/A,FALSE,"3.BS";#N/A,#N/A,FALSE,"4.PER PL";#N/A,#N/A,FALSE,"5.INVESTMENT";#N/A,#N/A,FALSE,"6.공문";#N/A,#N/A,FALSE,"7.netinvest"}</definedName>
    <definedName name="abcc" localSheetId="0" hidden="1">{#N/A,#N/A,FALSE,"1.CRITERIA";#N/A,#N/A,FALSE,"2.IS";#N/A,#N/A,FALSE,"3.BS";#N/A,#N/A,FALSE,"4.PER PL";#N/A,#N/A,FALSE,"5.INVESTMENT";#N/A,#N/A,FALSE,"6.공문";#N/A,#N/A,FALSE,"7.netinvest"}</definedName>
    <definedName name="abcc" hidden="1">{#N/A,#N/A,FALSE,"1.CRITERIA";#N/A,#N/A,FALSE,"2.IS";#N/A,#N/A,FALSE,"3.BS";#N/A,#N/A,FALSE,"4.PER PL";#N/A,#N/A,FALSE,"5.INVESTMENT";#N/A,#N/A,FALSE,"6.공문";#N/A,#N/A,FALSE,"7.netinvest"}</definedName>
    <definedName name="abcd" localSheetId="1" hidden="1">#REF!</definedName>
    <definedName name="abcd" localSheetId="2" hidden="1">#REF!</definedName>
    <definedName name="abcd" localSheetId="0" hidden="1">#REF!</definedName>
    <definedName name="abcd" hidden="1">#REF!</definedName>
    <definedName name="abs">#REF!</definedName>
    <definedName name="Access_Button" localSheetId="0" hidden="1">"X98년차량부하__양_증차품의_List"</definedName>
    <definedName name="Access_Button" hidden="1">"종합사번1999년_99년02월_퇴사__List"</definedName>
    <definedName name="Access_Button1" hidden="1">"물품목_2_제품테이블_List"</definedName>
    <definedName name="Access_Button2" hidden="1">"물품목_2_제품테이블_List"</definedName>
    <definedName name="AccessDatabase" localSheetId="0">"C:\생산판매\long98\9802장판원본.mdb"</definedName>
    <definedName name="AccessDatabase" hidden="1">"C:\My Documents\사번\종합사번1999년.mdb"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qTaxes">#REF!,#REF!</definedName>
    <definedName name="Acquisition_Cost">#REF!</definedName>
    <definedName name="acsa" localSheetId="1" hidden="1">{#N/A,#N/A,TRUE,"Cover Memo";"Show Estimate",#N/A,TRUE,"Change Summary";"Show Estimate",#N/A,TRUE,"Estimate Summary";"Show Estimate",#N/A,TRUE,"Dept. Summary";"Show Estimate",#N/A,TRUE,"DOW Detail"}</definedName>
    <definedName name="acsa" localSheetId="2" hidden="1">{#N/A,#N/A,TRUE,"Cover Memo";"Show Estimate",#N/A,TRUE,"Change Summary";"Show Estimate",#N/A,TRUE,"Estimate Summary";"Show Estimate",#N/A,TRUE,"Dept. Summary";"Show Estimate",#N/A,TRUE,"DOW Detail"}</definedName>
    <definedName name="acsa" localSheetId="0" hidden="1">{#N/A,#N/A,TRUE,"Cover Memo";"Show Estimate",#N/A,TRUE,"Change Summary";"Show Estimate",#N/A,TRUE,"Estimate Summary";"Show Estimate",#N/A,TRUE,"Dept. Summary";"Show Estimate",#N/A,TRUE,"DOW Detail"}</definedName>
    <definedName name="acsa" hidden="1">{#N/A,#N/A,TRUE,"Cover Memo";"Show Estimate",#N/A,TRUE,"Change Summary";"Show Estimate",#N/A,TRUE,"Estimate Summary";"Show Estimate",#N/A,TRUE,"Dept. Summary";"Show Estimate",#N/A,TRUE,"DOW Detail"}</definedName>
    <definedName name="ACTUAL">{"Client Name or Project Name"}</definedName>
    <definedName name="ada232339iweu9r83u9q38u9r8qu">#N/A</definedName>
    <definedName name="Add_AcqCost">#REF!</definedName>
    <definedName name="Add_ExitCost">#REF!</definedName>
    <definedName name="Add_HedgeCost">#REF!</definedName>
    <definedName name="Add_OperatingExp">#REF!</definedName>
    <definedName name="Add_OtherInc">#REF!</definedName>
    <definedName name="Add_RentalInc">#REF!</definedName>
    <definedName name="adsas" localSheetId="1" hidden="1">{#N/A,#N/A,FALSE,"Aging Summary";#N/A,#N/A,FALSE,"Ratio Analysis";#N/A,#N/A,FALSE,"Test 120 Day Accts";#N/A,#N/A,FALSE,"Tickmarks"}</definedName>
    <definedName name="adsas" localSheetId="2" hidden="1">{#N/A,#N/A,FALSE,"Aging Summary";#N/A,#N/A,FALSE,"Ratio Analysis";#N/A,#N/A,FALSE,"Test 120 Day Accts";#N/A,#N/A,FALSE,"Tickmarks"}</definedName>
    <definedName name="adsas" localSheetId="0">{#N/A,#N/A,FALSE,"Aging Summary";#N/A,#N/A,FALSE,"Ratio Analysis";#N/A,#N/A,FALSE,"Test 120 Day Accts";#N/A,#N/A,FALSE,"Tickmarks"}</definedName>
    <definedName name="adsas" hidden="1">{#N/A,#N/A,FALSE,"Aging Summary";#N/A,#N/A,FALSE,"Ratio Analysis";#N/A,#N/A,FALSE,"Test 120 Day Accts";#N/A,#N/A,FALSE,"Tickmarks"}</definedName>
    <definedName name="ADSDF" localSheetId="1" hidden="1">{#N/A,#N/A,TRUE,"Y생산";#N/A,#N/A,TRUE,"Y판매";#N/A,#N/A,TRUE,"Y총물량";#N/A,#N/A,TRUE,"Y능력";#N/A,#N/A,TRUE,"YKD"}</definedName>
    <definedName name="ADSDF" localSheetId="2" hidden="1">{#N/A,#N/A,TRUE,"Y생산";#N/A,#N/A,TRUE,"Y판매";#N/A,#N/A,TRUE,"Y총물량";#N/A,#N/A,TRUE,"Y능력";#N/A,#N/A,TRUE,"YKD"}</definedName>
    <definedName name="ADSDF" localSheetId="0" hidden="1">{#N/A,#N/A,TRUE,"Y생산";#N/A,#N/A,TRUE,"Y판매";#N/A,#N/A,TRUE,"Y총물량";#N/A,#N/A,TRUE,"Y능력";#N/A,#N/A,TRUE,"YKD"}</definedName>
    <definedName name="ADSDF" hidden="1">{#N/A,#N/A,TRUE,"Y생산";#N/A,#N/A,TRUE,"Y판매";#N/A,#N/A,TRUE,"Y총물량";#N/A,#N/A,TRUE,"Y능력";#N/A,#N/A,TRUE,"YKD"}</definedName>
    <definedName name="ADSDF_1" hidden="1">{#N/A,#N/A,TRUE,"Y생산";#N/A,#N/A,TRUE,"Y판매";#N/A,#N/A,TRUE,"Y총물량";#N/A,#N/A,TRUE,"Y능력";#N/A,#N/A,TRUE,"YKD"}</definedName>
    <definedName name="adsf" hidden="1">#REF!</definedName>
    <definedName name="aer">#REF!</definedName>
    <definedName name="afd" hidden="1">#REF!</definedName>
    <definedName name="Aforex">#REF!</definedName>
    <definedName name="AJ" hidden="1">{#N/A,#N/A,FALSE,"이태원철근"}</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SHDG">#REF!</definedName>
    <definedName name="akak" localSheetId="1" hidden="1">#REF!</definedName>
    <definedName name="akak" localSheetId="2" hidden="1">#REF!</definedName>
    <definedName name="akak" hidden="1">#REF!</definedName>
    <definedName name="akiko">{"Client Name or Project Name"}</definedName>
    <definedName name="al">#REF!</definedName>
    <definedName name="aldkjflasdjgladg">#N/A</definedName>
    <definedName name="alkdkjadkfjhadkfhkad">#N/A</definedName>
    <definedName name="Alt">#REF!</definedName>
    <definedName name="am" hidden="1">#N/A</definedName>
    <definedName name="AMC_Fee">#REF!</definedName>
    <definedName name="AMC_Promote_Fee">#REF!</definedName>
    <definedName name="an" localSheetId="0" hidden="1">{#N/A,#N/A,FALSE,"Sheet5"}</definedName>
    <definedName name="AN" hidden="1">#REF!</definedName>
    <definedName name="annnn" localSheetId="0" hidden="1">{#N/A,#N/A,FALSE,"Sheet5"}</definedName>
    <definedName name="annnn" hidden="1">{#N/A,#N/A,FALSE,"Sheet5"}</definedName>
    <definedName name="Annual_Allowance">#REF!</definedName>
    <definedName name="anscount" hidden="1">2</definedName>
    <definedName name="aoqtmwktksdnsdyd">#N/A</definedName>
    <definedName name="app.3.2.2" localSheetId="1" hidden="1">{#N/A,#N/A,FALSE,"동부"}</definedName>
    <definedName name="app.3.2.2" localSheetId="2" hidden="1">{#N/A,#N/A,FALSE,"동부"}</definedName>
    <definedName name="app.3.2.2" localSheetId="0">{#N/A,#N/A,FALSE,"동부"}</definedName>
    <definedName name="app.3.2.2" hidden="1">{#N/A,#N/A,FALSE,"동부"}</definedName>
    <definedName name="App3.2.2" localSheetId="1" hidden="1">{#N/A,#N/A,TRUE,"대 차 대 조 표"}</definedName>
    <definedName name="App3.2.2" localSheetId="2" hidden="1">{#N/A,#N/A,TRUE,"대 차 대 조 표"}</definedName>
    <definedName name="App3.2.2" localSheetId="0">{#N/A,#N/A,TRUE,"대 차 대 조 표"}</definedName>
    <definedName name="App3.2.2" hidden="1">{#N/A,#N/A,TRUE,"대 차 대 조 표"}</definedName>
    <definedName name="Approved_Gross_Area">#REF!</definedName>
    <definedName name="aq" hidden="1">{#N/A,#N/A,FALSE,"CCTV"}</definedName>
    <definedName name="ARA_Threshold">#REF!</definedName>
    <definedName name="Area" localSheetId="1" hidden="1">{#N/A,#N/A,TRUE,"Cover Memo";"Ride Estimate",#N/A,TRUE,"Change Summary";"Ride Estimate",#N/A,TRUE,"Estimate Summary";"Ride Estimate",#N/A,TRUE,"Dept. Summary";"Ride Estimate",#N/A,TRUE,"DOW Detail"}</definedName>
    <definedName name="Area" localSheetId="2" hidden="1">{#N/A,#N/A,TRUE,"Cover Memo";"Ride Estimate",#N/A,TRUE,"Change Summary";"Ride Estimate",#N/A,TRUE,"Estimate Summary";"Ride Estimate",#N/A,TRUE,"Dept. Summary";"Ride Estimate",#N/A,TRUE,"DOW Detail"}</definedName>
    <definedName name="area" localSheetId="0">#REF!</definedName>
    <definedName name="Area" hidden="1">{#N/A,#N/A,TRUE,"Cover Memo";"Ride Estimate",#N/A,TRUE,"Change Summary";"Ride Estimate",#N/A,TRUE,"Estimate Summary";"Ride Estimate",#N/A,TRUE,"Dept. Summary";"Ride Estimate",#N/A,TRUE,"DOW Detail"}</definedName>
    <definedName name="Area_Chonsei">#REF!</definedName>
    <definedName name="Area_Office">#REF!</definedName>
    <definedName name="Area_Residential">#REF!</definedName>
    <definedName name="Area_Retail">#REF!</definedName>
    <definedName name="Area_Western">#REF!</definedName>
    <definedName name="areaunitname">#REF!</definedName>
    <definedName name="ARP_Threshold">#REF!</definedName>
    <definedName name="as" localSheetId="1">#REF!</definedName>
    <definedName name="as" hidden="1">{"Outflow 1",#N/A,FALSE,"Outflows-Inflows";"Outflow 2",#N/A,FALSE,"Outflows-Inflows";"Inflow 1",#N/A,FALSE,"Outflows-Inflows";"Inflow 2",#N/A,FALSE,"Outflows-Inflows"}</definedName>
    <definedName name="AS2DocOpenMode" localSheetId="1" hidden="1">"AS2DocumentEdit"</definedName>
    <definedName name="AS2DocOpenMode" hidden="1">"AS2DocumentEdit"</definedName>
    <definedName name="AS2HasNoAutoHeaderFooter" hidden="1">" "</definedName>
    <definedName name="AS2NamedRange" hidden="1">3</definedName>
    <definedName name="AS2ReportLS" hidden="1">1</definedName>
    <definedName name="AS2StaticLS" localSheetId="1" hidden="1">#REF!</definedName>
    <definedName name="AS2StaticLS" localSheetId="2" hidden="1">#REF!</definedName>
    <definedName name="AS2StaticLS" hidden="1">#REF!</definedName>
    <definedName name="AS2SyncStepLS" hidden="1">0</definedName>
    <definedName name="AS2TickmarkLS" localSheetId="1" hidden="1">#REF!</definedName>
    <definedName name="AS2TickmarkLS" localSheetId="2" hidden="1">#REF!</definedName>
    <definedName name="AS2TickmarkLS" hidden="1">#REF!</definedName>
    <definedName name="AS2VersionLS" hidden="1">300</definedName>
    <definedName name="asd">#N/A</definedName>
    <definedName name="asdaaaa">#N/A</definedName>
    <definedName name="asdf">#N/A</definedName>
    <definedName name="asdfadf" hidden="1">{#N/A,#N/A,TRUE,"Capex Summ";#N/A,#N/A,TRUE,"Essential Works.tw";#N/A,#N/A,TRUE,"Desirable Works.tw";#N/A,#N/A,TRUE,"Essential Works.rt";#N/A,#N/A,TRUE,"Desirable Works.rt";#N/A,#N/A,TRUE,"Mthly";#N/A,#N/A,TRUE,"Essential Works.ht";#N/A,#N/A,TRUE,"Desirable Works.ht";#N/A,#N/A,TRUE,"Incentives"}</definedName>
    <definedName name="asdfaf">#N/A</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hidden="1">{"rtn",#N/A,FALSE,"RTN";"tables",#N/A,FALSE,"RTN";"cf",#N/A,FALSE,"CF";"stats",#N/A,FALSE,"Stats";"prop",#N/A,FALSE,"Prop"}</definedName>
    <definedName name="asdfg" hidden="1">{"rtn",#N/A,FALSE,"RTN";"tables",#N/A,FALSE,"RTN";"cf",#N/A,FALSE,"CF";"stats",#N/A,FALSE,"Stats";"prop",#N/A,FALSE,"Prop"}</definedName>
    <definedName name="asdfoasjhodf464" hidden="1">{"Outflow 1",#N/A,FALSE,"Outflows-Inflows";"Outflow 2",#N/A,FALSE,"Outflows-Inflows";"Inflow 1",#N/A,FALSE,"Outflows-Inflows";"Inflow 2",#N/A,FALSE,"Outflows-Inflows"}</definedName>
    <definedName name="asdjfkajdfklajkld" localSheetId="0">{"'Changes Log'!$A$1:$F$25"}</definedName>
    <definedName name="asdjfkajdfklajkld">{"'Changes Log'!$A$1:$F$25"}</definedName>
    <definedName name="ased">#REF!</definedName>
    <definedName name="ass" hidden="1">{"print 1.6",#N/A,FALSE,"Sheet1";"print 2.6",#N/A,FALSE,"Sheet1";"print 3.6",#N/A,FALSE,"Sheet1";"print 4.6",#N/A,FALSE,"Sheet1";"print 5.6",#N/A,FALSE,"Sheet1";"print 6.6",#N/A,FALSE,"Sheet1"}</definedName>
    <definedName name="Asset_MgmtFee">#REF!</definedName>
    <definedName name="asss" hidden="1">{"rtn",#N/A,FALSE,"RTN";"tables",#N/A,FALSE,"RTN";"cf",#N/A,FALSE,"CF";"stats",#N/A,FALSE,"Stats";"prop",#N/A,FALSE,"Prop"}</definedName>
    <definedName name="asvav" localSheetId="1" hidden="1">#REF!</definedName>
    <definedName name="asvav" localSheetId="2" hidden="1">#REF!</definedName>
    <definedName name="asvav" hidden="1">#REF!</definedName>
    <definedName name="ATK">#N/A</definedName>
    <definedName name="Atkins_comments" localSheetId="1" hidden="1">#REF!</definedName>
    <definedName name="Atkins_comments" localSheetId="2" hidden="1">#REF!</definedName>
    <definedName name="Atkins_comments" localSheetId="0" hidden="1">#REF!</definedName>
    <definedName name="Atkins_comments" hidden="1">#REF!</definedName>
    <definedName name="Atkins_comments2" localSheetId="1" hidden="1">#REF!</definedName>
    <definedName name="Atkins_comments2" localSheetId="2" hidden="1">#REF!</definedName>
    <definedName name="Atkins_comments2" localSheetId="0" hidden="1">#REF!</definedName>
    <definedName name="Atkins_comments2" hidden="1">#REF!</definedName>
    <definedName name="Atlas" localSheetId="0" hidden="1">{#N/A,#N/A,FALSE,"１";#N/A,#N/A,FALSE,"２";#N/A,#N/A,FALSE,"３";#N/A,#N/A,FALSE,"４"}</definedName>
    <definedName name="Atlas" hidden="1">{#N/A,#N/A,FALSE,"１";#N/A,#N/A,FALSE,"２";#N/A,#N/A,FALSE,"３";#N/A,#N/A,FALSE,"４"}</definedName>
    <definedName name="Auction">#REF!</definedName>
    <definedName name="AV_1">#REF!</definedName>
    <definedName name="avrest">#N/A</definedName>
    <definedName name="AXCAXC">#REF!</definedName>
    <definedName name="AXCVAXCV">#REF!</definedName>
    <definedName name="B" localSheetId="1" hidden="1">{#N/A,#N/A,FALSE,"이태원철근"}</definedName>
    <definedName name="B" localSheetId="2" hidden="1">{#N/A,#N/A,FALSE,"이태원철근"}</definedName>
    <definedName name="b" localSheetId="0">#REF!</definedName>
    <definedName name="B" hidden="1">{#N/A,#N/A,FALSE,"이태원철근"}</definedName>
    <definedName name="b_master">#REF!</definedName>
    <definedName name="B0B1_NA0425" localSheetId="0">{"'Changes Log'!$A$1:$F$25"}</definedName>
    <definedName name="B0B1_NA0425">{"'Changes Log'!$A$1:$F$25"}</definedName>
    <definedName name="B1F잠열">#REF!</definedName>
    <definedName name="B1F전열">#REF!</definedName>
    <definedName name="B1F현열">#REF!</definedName>
    <definedName name="BadLink" localSheetId="1" hidden="1">#REF!</definedName>
    <definedName name="BadLink" localSheetId="2" hidden="1">#REF!</definedName>
    <definedName name="BadLink" hidden="1">#REF!</definedName>
    <definedName name="ban" localSheetId="1" hidden="1">{#N/A,#N/A,FALSE,"5YRASSPl - consol'd";#N/A,#N/A,FALSE,"5YRASSPl - hotel";#N/A,#N/A,FALSE,"5YRASSPl - excl htl";#N/A,#N/A,FALSE,"VarReport";#N/A,#N/A,FALSE,"Sensitivity";#N/A,#N/A,FALSE,"House View ";#N/A,#N/A,FALSE,"KPI"}</definedName>
    <definedName name="ban" localSheetId="2" hidden="1">{#N/A,#N/A,FALSE,"5YRASSPl - consol'd";#N/A,#N/A,FALSE,"5YRASSPl - hotel";#N/A,#N/A,FALSE,"5YRASSPl - excl htl";#N/A,#N/A,FALSE,"VarReport";#N/A,#N/A,FALSE,"Sensitivity";#N/A,#N/A,FALSE,"House View ";#N/A,#N/A,FALSE,"KPI"}</definedName>
    <definedName name="ban" localSheetId="0" hidden="1">{#N/A,#N/A,FALSE,"5YRASSPl - consol'd";#N/A,#N/A,FALSE,"5YRASSPl - hotel";#N/A,#N/A,FALSE,"5YRASSPl - excl htl";#N/A,#N/A,FALSE,"VarReport";#N/A,#N/A,FALSE,"Sensitivity";#N/A,#N/A,FALSE,"House View ";#N/A,#N/A,FALSE,"KPI"}</definedName>
    <definedName name="ban" hidden="1">{#N/A,#N/A,FALSE,"5YRASSPl - consol'd";#N/A,#N/A,FALSE,"5YRASSPl - hotel";#N/A,#N/A,FALSE,"5YRASSPl - excl htl";#N/A,#N/A,FALSE,"VarReport";#N/A,#N/A,FALSE,"Sensitivity";#N/A,#N/A,FALSE,"House View ";#N/A,#N/A,FALSE,"KPI"}</definedName>
    <definedName name="Barley_Quota">#REF!</definedName>
    <definedName name="BASE">#REF!</definedName>
    <definedName name="base_format">#REF!</definedName>
    <definedName name="basebalance">#REF!</definedName>
    <definedName name="BB" localSheetId="1" hidden="1">{#N/A,#N/A,FALSE,"이태원철근"}</definedName>
    <definedName name="BB" localSheetId="2" hidden="1">{#N/A,#N/A,FALSE,"이태원철근"}</definedName>
    <definedName name="bb" localSheetId="0">#REF!</definedName>
    <definedName name="BB" hidden="1">{#N/A,#N/A,FALSE,"이태원철근"}</definedName>
    <definedName name="bbb" localSheetId="1" hidden="1">#REF!</definedName>
    <definedName name="bbb" localSheetId="2" hidden="1">#REF!</definedName>
    <definedName name="bbb" localSheetId="0" hidden="1">#REF!</definedName>
    <definedName name="bbb" hidden="1">#REF!</definedName>
    <definedName name="bbbb" localSheetId="1" hidden="1">#REF!</definedName>
    <definedName name="bbbb" localSheetId="2" hidden="1">#REF!</definedName>
    <definedName name="bbbb" localSheetId="0" hidden="1">#REF!</definedName>
    <definedName name="bbbb" hidden="1">#REF!</definedName>
    <definedName name="bbbbb" localSheetId="1" hidden="1">#REF!</definedName>
    <definedName name="bbbbb" localSheetId="2" hidden="1">#REF!</definedName>
    <definedName name="bbbbb" localSheetId="0" hidden="1">#REF!</definedName>
    <definedName name="bbbbb" hidden="1">#REF!</definedName>
    <definedName name="bbbbbbbb">#N/A</definedName>
    <definedName name="BC" localSheetId="1" hidden="1">{#N/A,#N/A,FALSE,"이태원철근"}</definedName>
    <definedName name="BC" localSheetId="2" hidden="1">{#N/A,#N/A,FALSE,"이태원철근"}</definedName>
    <definedName name="bc" localSheetId="0" hidden="1">{#N/A,#N/A,FALSE,"Sheet5"}</definedName>
    <definedName name="BC" hidden="1">{#N/A,#N/A,FALSE,"이태원철근"}</definedName>
    <definedName name="Beachwood" localSheetId="1" hidden="1">{"p",#N/A,FALSE,"Sheet1";"p 2",#N/A,FALSE,"Sheet1";"p 3",#N/A,FALSE,"Sheet1"}</definedName>
    <definedName name="Beachwood" localSheetId="2" hidden="1">{"p",#N/A,FALSE,"Sheet1";"p 2",#N/A,FALSE,"Sheet1";"p 3",#N/A,FALSE,"Sheet1"}</definedName>
    <definedName name="Beachwood" localSheetId="0" hidden="1">{"p",#N/A,FALSE,"Sheet1";"p 2",#N/A,FALSE,"Sheet1";"p 3",#N/A,FALSE,"Sheet1"}</definedName>
    <definedName name="Beachwood" hidden="1">{"p",#N/A,FALSE,"Sheet1";"p 2",#N/A,FALSE,"Sheet1";"p 3",#N/A,FALSE,"Sheet1"}</definedName>
    <definedName name="Beachwood_1" localSheetId="1" hidden="1">{"p",#N/A,FALSE,"Sheet1";"p 2",#N/A,FALSE,"Sheet1";"p 3",#N/A,FALSE,"Sheet1"}</definedName>
    <definedName name="Beachwood_1" localSheetId="2" hidden="1">{"p",#N/A,FALSE,"Sheet1";"p 2",#N/A,FALSE,"Sheet1";"p 3",#N/A,FALSE,"Sheet1"}</definedName>
    <definedName name="Beachwood_1" localSheetId="0" hidden="1">{"p",#N/A,FALSE,"Sheet1";"p 2",#N/A,FALSE,"Sheet1";"p 3",#N/A,FALSE,"Sheet1"}</definedName>
    <definedName name="Beachwood_1" hidden="1">{"p",#N/A,FALSE,"Sheet1";"p 2",#N/A,FALSE,"Sheet1";"p 3",#N/A,FALSE,"Sheet1"}</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MBY8XXUOHIZ4LHXHPD7WYD5" hidden="1">#REF!</definedName>
    <definedName name="BEx01HY6E3GJ66ABU5ABN26V6Q13" hidden="1">#REF!</definedName>
    <definedName name="BEx01PW5YQKEGAR8JDDI5OARYXDF" hidden="1">#REF!</definedName>
    <definedName name="BEx01VFOIX12TBS2SK02D8L9WI44" hidden="1">#REF!</definedName>
    <definedName name="BEx01XJ8FTRIX95LKXG6ONJ9T4E9" hidden="1">#REF!</definedName>
    <definedName name="BEx01XJ94SHJ1YQ7ORPW0RQGKI2H" hidden="1">#REF!</definedName>
    <definedName name="BEx02DPW7VWV3K9MRWBEKGOQPO4N"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F0SOZ3H5XUHXD7O01TCR8T6J" hidden="1">#REF!</definedName>
    <definedName name="BEx1F9HL824UCNCVZ2U62J4KZCX8" hidden="1">#REF!</definedName>
    <definedName name="BEx1FEA85GYHHK9SN9PQZDIWDQOD" hidden="1">#REF!</definedName>
    <definedName name="BEx1FEVSJKTI1Q1Z874QZVFSJSVA" hidden="1">#REF!</definedName>
    <definedName name="BEx1FGDRUHHLI1GBHELT4PK0LY4V" hidden="1">#REF!</definedName>
    <definedName name="BEx1FJZ7GKO99IYTP6GGGF7EUL3Z" hidden="1">#REF!</definedName>
    <definedName name="BEx1FV2G046DV2DNIVKZPR5Q7QOJ" hidden="1">#REF!</definedName>
    <definedName name="BEx1FZV2CM77TBH1R6YYV9P06KA2" hidden="1">#REF!</definedName>
    <definedName name="BEx1G59AY8195JTUM6P18VXUFJ3E" hidden="1">#REF!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WNWPLNXICOTP90TKQVVE4E" hidden="1">#REF!</definedName>
    <definedName name="BEx1HIPLJZABY0EMUOTZN0EQMDPU" hidden="1">#REF!</definedName>
    <definedName name="BEx1HKCUWNTBAKVN8L5JWYRALHB8" hidden="1">#REF!</definedName>
    <definedName name="BEx1HO94JIRX219MPWMB5E5XZ04X" hidden="1">#REF!</definedName>
    <definedName name="BEx1HQNF6KHM21E3XLW0NMSSEI9S" hidden="1">#REF!</definedName>
    <definedName name="BEx1HSLNWIW4S97ZBYY7I7M5YVH4"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J0CSSHDJGBJUHVOEMCF2P4DL" hidden="1">#REF!</definedName>
    <definedName name="BEx1J61RRF9LJ3V3R5OY3WJ6VBWR" hidden="1">#REF!</definedName>
    <definedName name="BEx1J7E8VCGLPYU82QXVUG5N3ZAI" hidden="1">#REF!</definedName>
    <definedName name="BEx1JB56QCANR4IL3C8NOBL463SM" hidden="1">#REF!</definedName>
    <definedName name="BEx1JFC82BYPCXZX1HX6EZ4RM5K0"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XBM5W4YRWNQ0P95QQS6JWD6" hidden="1">#REF!</definedName>
    <definedName name="BEx1K89DFQCHANB6JUN3XX29NJ06" hidden="1">#REF!</definedName>
    <definedName name="BEx1KGY9QEHZ9QSARMQUTQKRK4UX" hidden="1">#REF!</definedName>
    <definedName name="BEx1KKP1ELIF2UII2FWVGL7M1X7J" hidden="1">#REF!</definedName>
    <definedName name="BEx1KUVWMB0QCWA3RBE4CADFVRIS" hidden="1">#REF!</definedName>
    <definedName name="BEx1KYC3YF31R0JE9AUAHWU74EBZ"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DMC8C9B7RWOVUWKEF25H1SR" hidden="1">#REF!</definedName>
    <definedName name="BEx1LF9MLALU4BPNJVS3T3YCTTY3" hidden="1">#REF!</definedName>
    <definedName name="BEx1LRPGDQCOEMW8YT80J1XCDCIV" hidden="1">#REF!</definedName>
    <definedName name="BEx1LRUSJW4JG54X07QWD9R27WV9" hidden="1">#REF!</definedName>
    <definedName name="BEx1M1WBK5T0LP1AK2JYV6W87ID6" hidden="1">#REF!</definedName>
    <definedName name="BEx1M51HHDYGIT8PON7U8ICL2S95" hidden="1">#REF!</definedName>
    <definedName name="BEx1MTRKKVCHOZ0YGID6HZ49LJTO" hidden="1">#REF!</definedName>
    <definedName name="BEx1N3CUJ3UX61X38ZAJVPEN4KMC" hidden="1">#REF!</definedName>
    <definedName name="BEx1NBWF543GQPEEQESL9YI004WR"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OZE2W2NPMR449GMNEK6U0REK" hidden="1">#REF!</definedName>
    <definedName name="BEx1P1HHKJA799O3YZXQAX6KFH58" hidden="1">#REF!</definedName>
    <definedName name="BEx1P34W467WGPOXPK292QFJIPHJ" hidden="1">#REF!</definedName>
    <definedName name="BEx1P5OOOTG9637EFEAQ18COAHPB" hidden="1">#REF!</definedName>
    <definedName name="BEx1P7S1J4TKGVJ43C2Q2R3M9WRB" hidden="1">#REF!</definedName>
    <definedName name="BEx1PA11BLPVZM8RC5BL46WX8YB5" hidden="1">#REF!</definedName>
    <definedName name="BEx1PBZ4BEFIPGMQXT9T8S4PZ2IM" hidden="1">#REF!</definedName>
    <definedName name="BEx1PFKKUK7QVGE74SZFDQPJH32A" hidden="1">#REF!</definedName>
    <definedName name="BEx1PLF2CFSXBZPVI6CJ534EIJDN" hidden="1">#REF!</definedName>
    <definedName name="BEx1PMWZB2DO6EM9BKLUICZJ65HD" hidden="1">#REF!</definedName>
    <definedName name="BEx1QA54J2A4I7IBQR19BTY28ZMR" hidden="1">#REF!</definedName>
    <definedName name="BEx1QMQAHG3KQUK59DVM68SWKZIZ" hidden="1">#REF!</definedName>
    <definedName name="BEx1R9YFKJCMSEST8OVCAO5E47FO" hidden="1">#REF!</definedName>
    <definedName name="BEx1RBGC06B3T52OIC0EQ1KGVP1I" hidden="1">#REF!</definedName>
    <definedName name="BEx1RRC7X4NI1CU4EO5XYE2GVARJ" hidden="1">#REF!</definedName>
    <definedName name="BEx1RZA1NCGT832L7EMR7GMF588W" hidden="1">#REF!</definedName>
    <definedName name="BEx1S0XGIPUSZQUCSGWSK10GKW7Y" hidden="1">#REF!</definedName>
    <definedName name="BEx1S5VFNKIXHTTCWSV60UC50EZ8" hidden="1">#REF!</definedName>
    <definedName name="BEx1SCBGKZKKWGHR3I64DRV2B5WJ" hidden="1">#REF!</definedName>
    <definedName name="BEx1SK3U02H0RGKEYXW7ZMCEOF3V" hidden="1">#REF!</definedName>
    <definedName name="BEx1SSNEZINBJT29QVS62VS1THT4" hidden="1">#REF!</definedName>
    <definedName name="BEx1SVNCHNANBJIDIQVB8AFK4HAN" hidden="1">#REF!</definedName>
    <definedName name="BEx1T11JNEJQGFRQI0I3R2VYGP0C" hidden="1">#REF!</definedName>
    <definedName name="BEx1TJ0WLS9O7KNSGIPWTYHDYI1D" hidden="1">#REF!</definedName>
    <definedName name="BEx1U15M7LVVFZENH830B2BGWC04"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UY9SI28EIGC5MJQ1FWREO36Q" hidden="1">#REF!</definedName>
    <definedName name="BEx1V67SEV778NVW68J8W5SND1J7" hidden="1">#REF!</definedName>
    <definedName name="BEx1VIY9SQLRESD11CC4PHYT0XSG" hidden="1">#REF!</definedName>
    <definedName name="BEx1VRHQLI6FY23UCGII80J31BP2" hidden="1">#REF!</definedName>
    <definedName name="BEx1WC67EH10SC38QWX3WEA5KH3A"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B1FAS5PHU33TJ60SUHR618" hidden="1">#REF!</definedName>
    <definedName name="BEx1WX04G0INSPPG9NTNR3DYR6PZ" hidden="1">#REF!</definedName>
    <definedName name="BEx1WYNDZY7XCH16VWLUBGUBXVGD" hidden="1">#REF!</definedName>
    <definedName name="BEx1X3LHU9DPG01VWX2IF65TRATF" hidden="1">#REF!</definedName>
    <definedName name="BEx1XBJE3L4RFWLREF7URE2XZLH1" hidden="1">#REF!</definedName>
    <definedName name="BEx1XK8AAMO0AH0Z1OUKW30CA7EQ" hidden="1">#REF!</definedName>
    <definedName name="BEx1XL4MZ7C80495GHQRWOBS16PQ" hidden="1">#REF!</definedName>
    <definedName name="BEx1Y2IGS2K95E1M51PEF9KJZ0KB" hidden="1">#REF!</definedName>
    <definedName name="BEx1Y3PKK83X2FN9SAALFHOWKMRQ"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I29KH33FBADJ1KEINL827U2"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CS3VNR1KW2R7DKSQFZ17QW0" hidden="1">#REF!</definedName>
    <definedName name="BEx3CJIY53JU9SOB7YW2K9TF4TBJ" hidden="1">#REF!</definedName>
    <definedName name="BEx3CKFCCPZZ6ROLAT5C1DZNIC1U" hidden="1">#REF!</definedName>
    <definedName name="BEx3CO0SVO4WLH0DO43DCHYDTH1P" hidden="1">#REF!</definedName>
    <definedName name="BEx3D2K0R8BQM5ZP6W8P7UT6Z5IE" hidden="1">#REF!</definedName>
    <definedName name="BEx3D9G6QTSPF9UYI4X0XY0VE896" hidden="1">#REF!</definedName>
    <definedName name="BEx3DCQU9PBRXIMLO62KS5RLH447" hidden="1">#REF!</definedName>
    <definedName name="BEx3DRKVXI1O177DZPYDG4T1DEO4" hidden="1">#REF!</definedName>
    <definedName name="BEx3DZ2N52QEKQWILRGQXH90B4S3" hidden="1">#REF!</definedName>
    <definedName name="BEx3E8IFH8HLHNSRACWWVIVK7ZM3"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UUAX947Q5N6MY6W0KSNY78Y" hidden="1">#REF!</definedName>
    <definedName name="BEx3FHMD1P5XBCH23ZKIFO6ZTCNB" hidden="1">#REF!</definedName>
    <definedName name="BEx3FI2G3YYIACQHXNXEA15M8ZK5" hidden="1">#REF!</definedName>
    <definedName name="BEx3FJ9MHSLDK8W91GO85FX1GX57" hidden="1">#REF!</definedName>
    <definedName name="BEx3FPK6WTN0027YNC82BYZK778R" hidden="1">#REF!</definedName>
    <definedName name="BEx3FQB8U8E2S0AD81CARDRCX5A1" hidden="1">#REF!</definedName>
    <definedName name="BEx3FR251HFU7A33PU01SJUENL2B" hidden="1">#REF!</definedName>
    <definedName name="BEx3FX7EJL47JSLSWP3EOC265WAE" hidden="1">#REF!</definedName>
    <definedName name="BEx3G1JSC6WIV58YHCMXE9AXYSYE" hidden="1">#REF!</definedName>
    <definedName name="BEx3G201R8NLJ6FIHO2QS0SW9QVV" hidden="1">#REF!</definedName>
    <definedName name="BEx3G2LL2II66XY5YCDPG4JE13A3" hidden="1">#REF!</definedName>
    <definedName name="BEx3G2WA0DTYY9D8AGHHOBTPE2B2" hidden="1">#REF!</definedName>
    <definedName name="BEx3GCXR6IAS0B6WJ03GJVH7CO52" hidden="1">#REF!</definedName>
    <definedName name="BEx3GEVV18SEQDI1JGY7EN6D1GT1" hidden="1">#REF!</definedName>
    <definedName name="BEx3GKFH64MKQX61S7DYTZ15JCPY" hidden="1">#REF!</definedName>
    <definedName name="BEx3GKQB1ZQ4B5YT1PS6O626UAX8" hidden="1">#REF!</definedName>
    <definedName name="BEx3GMJ1Y6UU02DLRL0QXCEKDA6C" hidden="1">#REF!</definedName>
    <definedName name="BEx3GN4LY0135CBDIN1TU2UEODGF" hidden="1">#REF!</definedName>
    <definedName name="BEx3GPDH2AH4QKT4OOSN563XUHBD" hidden="1">#REF!</definedName>
    <definedName name="BEx3H5UX2GZFZZT657YR76RHW5I6" hidden="1">#REF!</definedName>
    <definedName name="BEx3HMSEFOP6DBM4R97XA6B7NFG6" hidden="1">#REF!</definedName>
    <definedName name="BEx3HWJ5SQSD2CVCQNR183X44FR8" hidden="1">#REF!</definedName>
    <definedName name="BEx3I09YVXO0G4X7KGSA4WGORM35" hidden="1">#REF!</definedName>
    <definedName name="BEx3I7MDJOZ5Z691YEQH0XH0Z6NQ" hidden="1">#REF!</definedName>
    <definedName name="BEx3ICF1GY8HQEBIU9S43PDJ90BX" hidden="1">#REF!</definedName>
    <definedName name="BEx3IFERTXDMVR5UTVHZNXYGABF8" hidden="1">#REF!</definedName>
    <definedName name="BEx3IJGJ6PDKU30J7QWYFBBCL11U" hidden="1">#REF!</definedName>
    <definedName name="BEx3IYAH2DEBFWO8F94H4MXE3RLY" hidden="1">#REF!</definedName>
    <definedName name="BEx3IZXXSYEW50379N2EAFWO8DZV" hidden="1">#REF!</definedName>
    <definedName name="BEx3J1VZVGTKT4ATPO9O5JCSFTTR" hidden="1">#REF!</definedName>
    <definedName name="BEx3JC2TY7JNAAC3L7QHVPQXLGQ8" hidden="1">#REF!</definedName>
    <definedName name="BEx3JO7QC7LR14MT1ZPAJ1IOQ2PV" hidden="1">#REF!</definedName>
    <definedName name="BEx3JX23SYDIGOGM4Y0CQFBW8ZBV" hidden="1">#REF!</definedName>
    <definedName name="BEx3JXCXCVBZJGV5VEG9MJEI01AL" hidden="1">#REF!</definedName>
    <definedName name="BEx3JYK2N7X59TPJSKYZ77ENY8SS" hidden="1">#REF!</definedName>
    <definedName name="BEx3K4EII7GU1CG0BN7UL15M6J8Z" hidden="1">#REF!</definedName>
    <definedName name="BEx3K4ZXQUQ2KYZF74B84SO48XMW" hidden="1">#REF!</definedName>
    <definedName name="BEx3KEFXUCVNVPH7KSEGAZYX13B5" hidden="1">#REF!</definedName>
    <definedName name="BEx3KEW62Y09F6LAZ5HREOJ95USZ"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F5JD15J74ADN7OQ06BNCSZ9" hidden="1">#REF!</definedName>
    <definedName name="BEx3LM1PR4Y7KINKMTMKR984GX8Q" hidden="1">#REF!</definedName>
    <definedName name="BEx3LPCEZ1C0XEKNCM3YT09JWCUO" hidden="1">#REF!</definedName>
    <definedName name="BEx3M1MR1K1NQD03H74BFWOK4MWQ"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N1591OFF7XSGTDKPHATVUZ5U"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85IKWARA6NCJOLRBRJFMEWW" hidden="1">#REF!</definedName>
    <definedName name="BEx3OBWGC9KL94V2VVIDDV1TNSCW" hidden="1">#REF!</definedName>
    <definedName name="BEx3OJZSCGFRW7SVGBFI0X9DNVMM" hidden="1">#REF!</definedName>
    <definedName name="BEx3ORSBUXAF21MKEY90YJV9AY9A" hidden="1">#REF!</definedName>
    <definedName name="BEx3OV8BH6PYNZT7C246LOAU9SVX" hidden="1">#REF!</definedName>
    <definedName name="BEx3OXRYJZUEY6E72UJU0PHLMYAR" hidden="1">#REF!</definedName>
    <definedName name="BEx3P59TTRSGQY888P5C1O7M2PQT" hidden="1">#REF!</definedName>
    <definedName name="BEx3P5V8WFXDVFVL6MLUVIMKBVJR"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VXYZC8WB9ZJE7OCKUXZ46EA" hidden="1">#REF!</definedName>
    <definedName name="BEx3Q0VWPU5EQECK7MQ47TYJ3SWW" hidden="1">#REF!</definedName>
    <definedName name="BEx3Q7BZ9PUXK2RLIOFSIS9AHU1B" hidden="1">#REF!</definedName>
    <definedName name="BEx3Q8J42S9VU6EAN2Y28MR6DF88"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QZCQB0HWIPO02X68M1SRU89U" hidden="1">#REF!</definedName>
    <definedName name="BEx3R0JUB9YN8PHPPQTAMIT1IHWK" hidden="1">#REF!</definedName>
    <definedName name="BEx3R81NFRO7M81VHVKOBFT0QBIL" hidden="1">#REF!</definedName>
    <definedName name="BEx3RF8LPELBCODZUDJ96650KYNH"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F1W024OEKJL42JXBH691I" hidden="1">#REF!</definedName>
    <definedName name="BEx3RYKLC3QQO3XTUN7BEW2AQL98" hidden="1">#REF!</definedName>
    <definedName name="BEx3RZMAQ1H25PV5NBFF8BFRDNON"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#REF!</definedName>
    <definedName name="BEx3TBV844PBJGTPGELQVFVIMNTZ" hidden="1">#REF!</definedName>
    <definedName name="BEx3TPCSI16OAB2L9M9IULQMQ9J9" hidden="1">#REF!</definedName>
    <definedName name="BEx3U3QNASD2T421HA9WVN6QC3VR" localSheetId="0" hidden="1">그룹 #REF!</definedName>
    <definedName name="BEx3U3QNASD2T421HA9WVN6QC3VR" hidden="1">그룹 #REF!</definedName>
    <definedName name="BEx3U64YUOZ419BAJS2W78UMATAW" hidden="1">#REF!</definedName>
    <definedName name="BEx3U94WCEA5DKMWBEX1GU0LKYG2"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XHO7ZULLF2EUD7YIS0MGQJ5" hidden="1">#REF!</definedName>
    <definedName name="BEx58ZW0HAIGIPEX9CVA1PQQTR6X" hidden="1">#REF!</definedName>
    <definedName name="BEx595A7RYGN055NXMKOG9Z0CNYG" hidden="1">#REF!</definedName>
    <definedName name="BEx59BA1KH3RG6K1LHL7YS2VB79N" hidden="1">#REF!</definedName>
    <definedName name="BEx59E9WABJP2TN71QAIKK79HPK9" hidden="1">#REF!</definedName>
    <definedName name="BEx59P7MAPNU129ZTC5H3EH892G1" hidden="1">#REF!</definedName>
    <definedName name="BEx5A11WZRQSIE089QE119AOX9ZG" hidden="1">#REF!</definedName>
    <definedName name="BEx5A7CIGCOTHJKHGUBDZG91JGPZ" hidden="1">#REF!</definedName>
    <definedName name="BEx5A8UFLT2SWVSG5COFA9B8P376" hidden="1">#REF!</definedName>
    <definedName name="BEx5A9G029EOH5KD0TR69J4JZ6SU" hidden="1">#REF!</definedName>
    <definedName name="BEx5AFFTN3IXIBHDKM0FYC4OFL1S"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CXCKV1VN757J15HPMZQ39IHF" hidden="1">#REF!</definedName>
    <definedName name="BEx5D8L47OF0WHBPFWXGZINZWUBZ" hidden="1">#REF!</definedName>
    <definedName name="BEx5DAJAHQ2SKUPCKSCR3PYML67L" hidden="1">#REF!</definedName>
    <definedName name="BEx5DC18JM1KJCV44PF18E0LNRKA" hidden="1">#REF!</definedName>
    <definedName name="BEx5DJIZBTNS011R9IIG2OQ2L6ZX"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F6V72QTCK7O39Y59R0EVM6CW"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P5D7656GHL3S13QMMFH3YZJ" hidden="1">#REF!</definedName>
    <definedName name="BEx5FQNA6V4CNYSH013K45RI4BCV"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YUPJULJQ624TEESYFG1NFOH" hidden="1">#REF!</definedName>
    <definedName name="BEx5H0NEE0AIN5E2UHJ9J9ISU9N1" hidden="1">#REF!</definedName>
    <definedName name="BEx5H1UJSEUQM2K8QHQXO5THVHSO" hidden="1">#REF!</definedName>
    <definedName name="BEx5H8QQQ5B2UVUDB44QR0DLM2PK"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IEJUBRAQRSJHNASUUKLYHFRL" hidden="1">#REF!</definedName>
    <definedName name="BEx5IXKWBHJ7HBJ70XA8ZHHTBBJ5" hidden="1">#REF!</definedName>
    <definedName name="BEx5J0FFP1KS4NGY20AEJI8VREEA" hidden="1">#REF!</definedName>
    <definedName name="BEx5JE2C2HPRRJSNMKLZ381WTH6X" hidden="1">#REF!</definedName>
    <definedName name="BEx5JF3ZXLDIS8VNKDCY7ZI7H1CI" hidden="1">#REF!</definedName>
    <definedName name="BEx5JHCZJ8G6OOOW6EF3GABXKH6F" hidden="1">#REF!</definedName>
    <definedName name="BEx5JJB6W446THXQCRUKD3I7RKLP" hidden="1">#REF!</definedName>
    <definedName name="BEx5JJWTMI37U3RDEJOYLO93RJ6Z" hidden="1">#REF!</definedName>
    <definedName name="BEx5JNCT8Z7XSSPD5EMNAJELCU2V" hidden="1">#REF!</definedName>
    <definedName name="BEx5JPGCE5ERSF1SNKGE5YHG7Z07" hidden="1">#REF!</definedName>
    <definedName name="BEx5JQCNT9Y4RM306CHC8IPY3HBZ" hidden="1">#REF!</definedName>
    <definedName name="BEx5K08PYKE6JOKBYIB006TX619P" hidden="1">#REF!</definedName>
    <definedName name="BEx5K51DSERT1TR7B4A29R41W4NX" hidden="1">#REF!</definedName>
    <definedName name="BEx5KGKP9YF0GKGWFFKBABYI9FD6" hidden="1">#REF!</definedName>
    <definedName name="BEx5KRYPMW7GKWQJ9BZTMW1AUAT7" hidden="1">#REF!</definedName>
    <definedName name="BEx5KS9HS8NKK9UVW40DGIMM44Z0" hidden="1">#REF!</definedName>
    <definedName name="BEx5KUNTMTCXP4CB6OBIA82GJ6KS" hidden="1">#REF!</definedName>
    <definedName name="BEx5KYER580I4T7WTLMUN7NLNP5K" hidden="1">#REF!</definedName>
    <definedName name="BEx5L0221DP5TO7CY5MWHR510BS0"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M729MEEP4DR7LZB0SLV6JQUV" hidden="1">#REF!</definedName>
    <definedName name="BEx5MB9BR71LZDG7XXQ2EO58JC5F" hidden="1">#REF!</definedName>
    <definedName name="BEx5MLQZM68YQSKARVWTTPINFQ2C" hidden="1">#REF!</definedName>
    <definedName name="BEx5MVXTAU0OTJASIHL5YB1HOJYM" hidden="1">#REF!</definedName>
    <definedName name="BEx5MVXTKNBXHNWTL43C670E4KXC" hidden="1">#REF!</definedName>
    <definedName name="BEx5N3FJOJAEX6ZS88Y8IJT61CPC" localSheetId="0" hidden="1">#REF!</definedName>
    <definedName name="BEx5N3FJOJAEX6ZS88Y8IJT61CPC" hidden="1">#REF!</definedName>
    <definedName name="BEx5N4XI4PWB1W9PMZ4O5R0HWTYD" hidden="1">#REF!</definedName>
    <definedName name="BEx5NA68N6FJFX9UJXK4M14U487F" hidden="1">#REF!</definedName>
    <definedName name="BEx5NIKBG2GDJOYGE3WCXKU7YY51" hidden="1">#REF!</definedName>
    <definedName name="BEx5NV06L5J5IMKGOMGKGJ4PBZCD" hidden="1">#REF!</definedName>
    <definedName name="BEx5NZSSQ6PY99ZX2D7Q9IGOR34W" hidden="1">#REF!</definedName>
    <definedName name="BEx5O2Y18NLJWZ3MUTYTS0TPNGKR" hidden="1">#REF!</definedName>
    <definedName name="BEx5O3ZUQ2OARA1CDOZ3NC4UE5AA" hidden="1">#REF!</definedName>
    <definedName name="BEx5O5HUWK7HHBJZJ6LD14WAJ9FC" hidden="1">#REF!</definedName>
    <definedName name="BEx5OAFS0NJ2CB86A02E1JYHMLQ1" hidden="1">#REF!</definedName>
    <definedName name="BEx5OG4RPU8W1ETWDWM234NYYYEN" hidden="1">#REF!</definedName>
    <definedName name="BEx5OP9Y43F99O2IT69MKCCXGL61" hidden="1">#REF!</definedName>
    <definedName name="BEx5P9Y9RDXNUAJ6CZ2LHMM8IM7T" hidden="1">#REF!</definedName>
    <definedName name="BEx5PHWB2C0D5QLP3BZIP3UO7DIZ" hidden="1">#REF!</definedName>
    <definedName name="BEx5PJP02W68K2E46L5C5YBSNU6T" hidden="1">#REF!</definedName>
    <definedName name="BEx5PKQP23WJKLQMQHL3IPYTP68G" hidden="1">#REF!</definedName>
    <definedName name="BEx5PLCA8DOMAU315YCS5275L2HS" hidden="1">#REF!</definedName>
    <definedName name="BEx5PRXMZ5M65Z732WNNGV564C2J" hidden="1">#REF!</definedName>
    <definedName name="BEx5Q5F5A5XMGV1SRPDYPHG81Z9I" hidden="1">#REF!</definedName>
    <definedName name="BEx5QPSW4IPLH50WSR87HRER05RF" hidden="1">#REF!</definedName>
    <definedName name="BEx73V0EP8EMNRC3EZJJKKVKWQVB" hidden="1">#REF!</definedName>
    <definedName name="BEx741WJHIJVXUX131SBXTVW8D71" hidden="1">#REF!</definedName>
    <definedName name="BEx749ZVCDDH235FEDMTHF6AM0Z4" hidden="1">#REF!</definedName>
    <definedName name="BEx74ESIB9Y8KGETIERMKU5PLCQR" hidden="1">#REF!</definedName>
    <definedName name="BEx74Q6H3O7133AWQXWC21MI2UFT" hidden="1">#REF!</definedName>
    <definedName name="BEx74W6BJ8ENO3J25WNM5H5APKA3" hidden="1">#REF!</definedName>
    <definedName name="BEx74WMDS9UZ5S35KIT417DZL1AK" hidden="1">#REF!</definedName>
    <definedName name="BEx755GRRD9BL27YHLH5QWIYLWB7" hidden="1">#REF!</definedName>
    <definedName name="BEx759D1D5SXS5ELLZVBI0SXYUNF" hidden="1">#REF!</definedName>
    <definedName name="BEx75GJZSZHUDN6OOAGQYFUDA2LP"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72EF0PIEAAE0KGUM4Q6S6X1Q"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P0S3GVMS7BJUL9OWUGJ1B02" hidden="1">#REF!</definedName>
    <definedName name="BEx77QDESURI6WW5582YXSK3A972" hidden="1">#REF!</definedName>
    <definedName name="BEx77VBI9XOPFHKEWU5EHQ9J675Y" hidden="1">#REF!</definedName>
    <definedName name="BEx77WNYHFB6CR5F44H6HZROEAE5"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GLFBE7MBL5J9X8XKXTRY8SH"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SD1I654MEDCO6GGWA95PXSC" hidden="1">#REF!</definedName>
    <definedName name="BEx7AVCX9S5RJP3NSZ4QM4E6ERDT" hidden="1">#REF!</definedName>
    <definedName name="BEx7AVYIGP0930MV5JEBWRYCJN68" hidden="1">#REF!</definedName>
    <definedName name="BEx7B6LH6917TXOSAAQ6U7HVF018" hidden="1">#REF!</definedName>
    <definedName name="BEx7BPXFZXJ79FQ0E8AQE21PGVHA" hidden="1">#REF!</definedName>
    <definedName name="BEx7BYMEDHSQ8ICCXRURJRBSI4TN" hidden="1">#REF!</definedName>
    <definedName name="BEx7C04AM39DQMC1TIX7CFZ2ADHX" hidden="1">#REF!</definedName>
    <definedName name="BEx7C1X2G7OMTFOCHI6E1DHAAWHK" hidden="1">#REF!</definedName>
    <definedName name="BEx7C40F0PQURHPI6YQ39NFIR86Z" hidden="1">#REF!</definedName>
    <definedName name="BEx7C45W1VR4TMYYDS81Q3HPYP1T" hidden="1">#REF!</definedName>
    <definedName name="BEx7C93VR7SYRIJS1JO8YZKSFAW9" hidden="1">#REF!</definedName>
    <definedName name="BEx7CCPC6R1KQQZ2JQU6EFI1G0RM"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5RWKRS4W71J4NZ6ZSFHPKFT" hidden="1">#REF!</definedName>
    <definedName name="BEx7D8H1TPOX1UN17QZYEV7Q58GA"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WK9GUVV6FXWYIGH0TAI4V2O" hidden="1">#REF!</definedName>
    <definedName name="BEx7EYYLHMBYQTH6I377FCQS7CSX" hidden="1">#REF!</definedName>
    <definedName name="BEx7FCLG1RYI2SNOU1Y2GQZNZSWA" hidden="1">#REF!</definedName>
    <definedName name="BEx7FN32ZGWOAA4TTH79KINTDWR9" hidden="1">#REF!</definedName>
    <definedName name="BEx7FOQIFR35UH3K4GKWVODGR72T" hidden="1">#REF!</definedName>
    <definedName name="BEx7G82CKM3NIY1PHNFK28M09PCH" hidden="1">#REF!</definedName>
    <definedName name="BEx7GJLU0UN7O6GXQJ6VV7B7SLVL" hidden="1">#REF!</definedName>
    <definedName name="BEx7GR3ENYWRXXS5IT0UMEGOLGUH" hidden="1">#REF!</definedName>
    <definedName name="BEx7GSAL6P7TASL8MB63RFST1LJL" hidden="1">#REF!</definedName>
    <definedName name="BEx7GWCCNYIND1VY8R4HEYDHAC3T" hidden="1">#REF!</definedName>
    <definedName name="BEx7GWXW5MTKGBZ3DERQOP74KA4Z"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Q5T9FZ42QWS09UO4DT42Y0R" hidden="1">#REF!</definedName>
    <definedName name="BEx7HRCZE3CVGON1HV07MT5MNDZ3" hidden="1">#REF!</definedName>
    <definedName name="BEx7HUNO2SFDI4ZERSYJ31FYWL2F" hidden="1">#REF!</definedName>
    <definedName name="BEx7HWGE2CANG5M17X4C8YNC3N8F" hidden="1">#REF!</definedName>
    <definedName name="BEx7I8FZ96C5JAHXS18ZV0912LZP" hidden="1">#REF!</definedName>
    <definedName name="BEx7IBVYN47SFZIA0K4MDKQZNN9V" hidden="1">#REF!</definedName>
    <definedName name="BEx7IV2IJ5WT7UC0UG7WP0WF2JZI" hidden="1">#REF!</definedName>
    <definedName name="BEx7IXGU74GE5E4S6W4Z13AR092Y" hidden="1">#REF!</definedName>
    <definedName name="BEx7J4YL8Q3BI1MLH16YYQ18IJRD" hidden="1">#REF!</definedName>
    <definedName name="BEx7JC5K1ZNH2ZMOY0MXUS3QG4GN" hidden="1">#REF!</definedName>
    <definedName name="BEx7JH3HGBPI07OHZ5LFYK0UFZQR" hidden="1">#REF!</definedName>
    <definedName name="BEx7JKP3UC7I441FDATU4AJIDVRJ" hidden="1">#REF!</definedName>
    <definedName name="BEx7JV194190CNM6WWGQ3UBJ3CHH" hidden="1">#REF!</definedName>
    <definedName name="BEx7K7GZ607XQOGB81A1HINBTGOZ" hidden="1">#REF!</definedName>
    <definedName name="BEx7KEYPBDXSNROH8M6CDCBN6B50"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JVFQACL9F4DRS9YZQ9R2N30" hidden="1">#REF!</definedName>
    <definedName name="BEx7LT5UYKQ26DPG0PC5UP45H6MV" hidden="1">#REF!</definedName>
    <definedName name="BEx7MAUI1JJFDIJGDW4RWY5384LY" hidden="1">#REF!</definedName>
    <definedName name="BEx7MJZO3UKAMJ53UWOJ5ZD4GGMQ" hidden="1">#REF!</definedName>
    <definedName name="BEx7MT4MFNXIVQGAT6D971GZW7CA" hidden="1">#REF!</definedName>
    <definedName name="BEx7NI062THZAM6I8AJWTFJL91CS" hidden="1">#REF!</definedName>
    <definedName name="BEx8ZHPF8O1UHMYAQR4JV9TYYQEM" hidden="1">#REF!</definedName>
    <definedName name="BEx904S75BPRYMHF0083JF7ES4NG" hidden="1">#REF!</definedName>
    <definedName name="BEx90HDD4RWF7JZGA8GCGG7D63MG" hidden="1">#REF!</definedName>
    <definedName name="BEx90VGH5H09ON2QXYC9WIIEU98T" hidden="1">#REF!</definedName>
    <definedName name="BEx9175B70QXYAU5A8DJPGZQ46L9" hidden="1">#REF!</definedName>
    <definedName name="BEx91AQQRTV87AO27VWHSFZAD4ZR" hidden="1">#REF!</definedName>
    <definedName name="BEx91L8FLL5CWLA2CDHKCOMGVDZN" hidden="1">#REF!</definedName>
    <definedName name="BEx91LJ6SD7VWOXCBE7EDCYYQGI3"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21PNZ46VORG2VRMWREWIC0S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8ZFFQWVIDNG4AZAUGGGEB5U" hidden="1">#REF!</definedName>
    <definedName name="BEx94B8FTC8ERRIAMH7V7N5ZKI8U" hidden="1">#REF!</definedName>
    <definedName name="BEx94CKXG92OMURH41SNU6IOHK4J" hidden="1">#REF!</definedName>
    <definedName name="BEx94FQ9G0E92MXK082QXPVWFQPI" hidden="1">#REF!</definedName>
    <definedName name="BEx94GXG30CIVB6ZQN3X3IK6BZXQ" hidden="1">#REF!</definedName>
    <definedName name="BEx94HZ5LURYM9ST744ALV6ZCKYP" hidden="1">#REF!</definedName>
    <definedName name="BEx94IQ75E90YUMWJ9N591LR7DQQ" hidden="1">#REF!</definedName>
    <definedName name="BEx94L9TBK45AUQSX1IUZ86U1GPQ" hidden="1">#REF!</definedName>
    <definedName name="BEx94N7W5T3U7UOE97D6OVIBUCXS" hidden="1">#REF!</definedName>
    <definedName name="BEx953PB6S6ECMD8N0JSW0CBG0DA" hidden="1">#REF!</definedName>
    <definedName name="BEx955NIAWX5OLAHMTV6QFUZPR30" hidden="1">#REF!</definedName>
    <definedName name="BEx9581TYVI2M5TT4ISDAJV4W7Z6" hidden="1">#REF!</definedName>
    <definedName name="BEx95NHF4RVUE0YDOAFZEIVBYJXD" hidden="1">#REF!</definedName>
    <definedName name="BEx95Q6K5LVG3HAIPDN164SG8S39"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IYBPJ55ZDFNIRA4RJNYZ1LY" hidden="1">#REF!</definedName>
    <definedName name="BEx96KR21O7H9R29TN0S45Y3QPUK" hidden="1">#REF!</definedName>
    <definedName name="BEx96PUHOP8M5QT3GZ1HMO6O2WAX"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0AQOUI28CZ5WXL5WJV01CAS" hidden="1">#REF!</definedName>
    <definedName name="BEx981HW73BUZWT14TBTZHC0ZTJ4" hidden="1">#REF!</definedName>
    <definedName name="BEx9871KU0N99P0900EAK69VFYT2" hidden="1">#REF!</definedName>
    <definedName name="BEx98IFKNJFGZFLID1YTRFEG1SXY"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O36HIYJ717PQ9DUJ2CMUCEE" hidden="1">#REF!</definedName>
    <definedName name="BEx99Q6PH5F3OQKCCAAO75PYDEFN" hidden="1">#REF!</definedName>
    <definedName name="BEx99WBYT2D6UUC1PT7A40ENYID4" hidden="1">#REF!</definedName>
    <definedName name="BEx99XOGHOM28CNCYKQWYGL56W2S" hidden="1">#REF!</definedName>
    <definedName name="BEx99ZRZ4I7FHDPGRAT5VW7NVBPU" hidden="1">#REF!</definedName>
    <definedName name="BEx9AF28WMF9STS9UU251RHSG8TQ" hidden="1">#REF!</definedName>
    <definedName name="BEx9ASP3YWYUEKEGSCJ5A81839UE"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YSYW7QCPXS2NAVLFAU5Y2Z2" hidden="1">#REF!</definedName>
    <definedName name="BEx9C590HJ2O31IWJB73C1HR74AI" hidden="1">#REF!</definedName>
    <definedName name="BEx9CCQRMYYOGIOYTOM73VKDIPS1" hidden="1">#REF!</definedName>
    <definedName name="BEx9CQZ70LGTPIIEC5UMCU9ICP6T" hidden="1">#REF!</definedName>
    <definedName name="BEx9D1BC9FT19KY0INAABNDBAMR1" hidden="1">#REF!</definedName>
    <definedName name="BEx9DN6ZMF18Q39MPMXSDJTZQNJ3" hidden="1">#REF!</definedName>
    <definedName name="BEx9DUU8DALPSCW66GTMQRPXZ6GL" hidden="1">#REF!</definedName>
    <definedName name="BEx9E14TDNSEMI784W0OTIEQMWN6" hidden="1">#REF!</definedName>
    <definedName name="BEx9E2BZ2B1R41FMGJCJ7JLGLUAJ" hidden="1">#REF!</definedName>
    <definedName name="BEx9EG9KBJ77M8LEOR9ITOKN5KXY" hidden="1">#REF!</definedName>
    <definedName name="BEx9EMK6HAJJMVYZTN5AUIV7O1E6" hidden="1">#REF!</definedName>
    <definedName name="BEx9EQLVZHYQ1TPX7WH3SOWXCZLE" hidden="1">#REF!</definedName>
    <definedName name="BEx9ETLU0EK5LGEM1QCNYN2S8O5F" hidden="1">#REF!</definedName>
    <definedName name="BEx9ETWG3UVAAPXVVEF20VGNY7EC" hidden="1">#REF!</definedName>
    <definedName name="BEx9F0Y2ESUNE3U7TQDLMPE9BO67" hidden="1">#REF!</definedName>
    <definedName name="BEx9F4ZNDQJ819C61NC9IAJWC1UT" localSheetId="0" hidden="1">#REF!</definedName>
    <definedName name="BEx9F4ZNDQJ819C61NC9IAJWC1UT"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RBEEYPS5HLS3XT34AKZN94G" hidden="1">#REF!</definedName>
    <definedName name="BEx9GDY4D8ZPQJCYFIMYM0V0C51Y" hidden="1">#REF!</definedName>
    <definedName name="BEx9GGY04V0ZWI6O9KZH4KSBB389" hidden="1">#REF!</definedName>
    <definedName name="BEx9GNOPB6OZ2RH3FCDNJR38RJOS" hidden="1">#REF!</definedName>
    <definedName name="BEx9GRQFT8KIVD6GRUQPCA9DHGWI"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281B2YJA40Q56NUITRHQ9LY" hidden="1">#REF!</definedName>
    <definedName name="BEx9H5O1KDZJCW91Q29VRPY5YS6P" hidden="1">#REF!</definedName>
    <definedName name="BEx9H87VUWTP8NSX8VPYNJSIT821" hidden="1">#REF!</definedName>
    <definedName name="BEx9H8YR0E906F1JXZMBX3LNT004" hidden="1">#REF!</definedName>
    <definedName name="BEx9I8XIG7E5NB48QQHXP23FIN60"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R39NHDGOM97H4E6F81RTQW" hidden="1">#REF!</definedName>
    <definedName name="BEx9J6CH5E7YZPER7HXEIOIKGPCA" hidden="1">#REF!</definedName>
    <definedName name="BEx9JJTZKVUJAVPTRE0RAVTEH41G" hidden="1">#REF!</definedName>
    <definedName name="BEx9JLBYK239B3F841C7YG1GT7ST" hidden="1">#REF!</definedName>
    <definedName name="BExAW4IIW5D0MDY6TJ3G4FOLPYIR" hidden="1">#REF!</definedName>
    <definedName name="BExAWH3NWLU214Y7YC2VLKBX6LO0" hidden="1">#REF!</definedName>
    <definedName name="BExAX410NB4F2XOB84OR2197H8M5" hidden="1">#REF!</definedName>
    <definedName name="BExAX8TNG8LQ5Q4904SAYQIPGBSV" hidden="1">#REF!</definedName>
    <definedName name="BExAXDBFZNF4X1BI4Q8NSUOSZBB7" hidden="1">#REF!</definedName>
    <definedName name="BExAY0EAT2LXR5MFGM0DLIB45PLO" hidden="1">#REF!</definedName>
    <definedName name="BExAYE6LNIEBR9DSNI5JGNITGKIT" hidden="1">#REF!</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WBH0K3SJHCJN70OF8IVRPEF" hidden="1">#REF!</definedName>
    <definedName name="BExAYY9H9COOT46HJLPVDLTO12UL"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L6BHI8DCQWXOX4I2P839UX" hidden="1">#REF!</definedName>
    <definedName name="BExAZNVXKM2LGROKHHYWUQ1PBYJW"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82WTA06D79ZQYCQ3H8I2G5L" hidden="1">#REF!</definedName>
    <definedName name="BExB1FKNY2UO4W5FUGFHJOA2WFGG" hidden="1">#REF!</definedName>
    <definedName name="BExB1GMD0PIDGTFBGQOPRWQSP9I4" hidden="1">#REF!</definedName>
    <definedName name="BExB1Q29OO6LNFNT1EQLA3KYE7MX" hidden="1">#REF!</definedName>
    <definedName name="BExB1TNRV5EBWZEHYLHI76T0FVA7" hidden="1">#REF!</definedName>
    <definedName name="BExB1WI6M8I0EEP1ANUQZCFY24EV" hidden="1">#REF!</definedName>
    <definedName name="BExB203OIGZ4IZO0BZSNJV6LO8XU"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OOEL2IDYSS1BL13FDU4Q9U0" hidden="1">#REF!</definedName>
    <definedName name="BExB2Q0VJ0MU2URO3JOVUAVHEI3V" hidden="1">#REF!</definedName>
    <definedName name="BExB2R2RJYZBDHWRVNU170TD94N0" hidden="1">#REF!</definedName>
    <definedName name="BExB30IP1DNKNQ6PZ5ERUGR5MK4Z" hidden="1">#REF!</definedName>
    <definedName name="BExB43RXVEC9Y44FDVJK66ME34QG" hidden="1">#REF!</definedName>
    <definedName name="BExB442RX0T3L6HUL6X5T21CENW6" hidden="1">#REF!</definedName>
    <definedName name="BExB47IYJ3S5ET3KHS1ZL5A4AK2H" hidden="1">#REF!</definedName>
    <definedName name="BExB4ADD0L7417CII901XTFKXD1J" hidden="1">#REF!</definedName>
    <definedName name="BExB4DO1V1NL2AVK5YE1RSL5RYHL" hidden="1">#REF!</definedName>
    <definedName name="BExB4DYU06HCGRIPBSWRCXK804UM" hidden="1">#REF!</definedName>
    <definedName name="BExB4Z3EZBGYYI33U0KQ8NEIH8PY"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33Q3C2KMAGUY8GNWXSP7EYW" hidden="1">#REF!</definedName>
    <definedName name="BExB687BY8CL0OHK77WL56GQRRX5" hidden="1">#REF!</definedName>
    <definedName name="BExB6C3F4H3WP2PRYV3MVL5IEMS1" hidden="1">#REF!</definedName>
    <definedName name="BExB6C3FUAKK9ML5T767NMWGA9YB" hidden="1">#REF!</definedName>
    <definedName name="BExB6C8X6JYRLKZKK17VE3QUNL3D" hidden="1">#REF!</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A9GJGAYR9S4I89SQUW47VPN" hidden="1">#REF!</definedName>
    <definedName name="BExB7ELT09HGDVO5BJC1ZY9D09GZ" hidden="1">#REF!</definedName>
    <definedName name="BExB7QW7IOXAN8WMVU1HUMRWUHKA" hidden="1">#REF!</definedName>
    <definedName name="BExB806PAXX70XUTA3ZI7OORD78R" hidden="1">#REF!</definedName>
    <definedName name="BExB8HF4UBVZKQCSRFRUQL2EE6VL" hidden="1">#REF!</definedName>
    <definedName name="BExB8HKHKZ1ORJZUYGG2M4VSCC39" hidden="1">#REF!</definedName>
    <definedName name="BExB8P27O09LY36Q1E09Q4ZB5HQY" hidden="1">#REF!</definedName>
    <definedName name="BExB8QPH8DC5BESEVPSMBCWVN6PO" hidden="1">#REF!</definedName>
    <definedName name="BExB8U5N0D85YR8APKN3PPKG0FWP" hidden="1">#REF!</definedName>
    <definedName name="BExB9DHI5I2TJ2LXYPM98EE81L27" hidden="1">#REF!</definedName>
    <definedName name="BExB9LKTLULCMM2XV1EDF3VVGG07" hidden="1">#REF!</definedName>
    <definedName name="BExB9Q2MZZHBGW8QQKVEYIMJBPIE"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VKX8Q09370X1GCZWJ4E91YJ" hidden="1">#REF!</definedName>
    <definedName name="BExBAX2X2ENJYO4QTR5VAIQ86L7B" hidden="1">#REF!</definedName>
    <definedName name="BExBAZ13D3F1DVJQ6YJ8JGUYEYJE" hidden="1">#REF!</definedName>
    <definedName name="BExBBHRCXVHKGAG01C1TPYSORIZ8" hidden="1">#REF!</definedName>
    <definedName name="BExBBTG649R9I0CT042JLL8LXV18" hidden="1">#REF!</definedName>
    <definedName name="BExBBUCJQRR74Q7GPWDEZXYK2KJL" hidden="1">#REF!</definedName>
    <definedName name="BExBBV8XVMD9CKZY711T0BN7H3PM" hidden="1">#REF!</definedName>
    <definedName name="BExBC78HXWXHO3XAB6E8NVTBGLJS" hidden="1">#REF!</definedName>
    <definedName name="BExBCG2QG8LJEWTG2LISBUMXN7TG" hidden="1">#REF!</definedName>
    <definedName name="BExBCKKJTIRKC1RZJRTK65HHLX4W" hidden="1">#REF!</definedName>
    <definedName name="BExBCLMEPAN3XXX174TU8SS0627Q" hidden="1">#REF!</definedName>
    <definedName name="BExBCM2IWJ9NE06NMCNS0UJFSTQ8" localSheetId="0" hidden="1">#REF!</definedName>
    <definedName name="BExBCM2IWJ9NE06NMCNS0UJFSTQ8" hidden="1">#REF!</definedName>
    <definedName name="BExBCRBEYR2KZ8FAQFZ2NHY13WIY"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UVGK3E1J4JY9ZYTS7V14BLY" hidden="1">#REF!</definedName>
    <definedName name="BExBE162OSBKD30I7T1DKKPT3I9I" hidden="1">#REF!</definedName>
    <definedName name="BExBE5YPUY1T7N7DHMMIGGXK8TMP" hidden="1">#REF!</definedName>
    <definedName name="BExBE8D098TWCISIOC2Z8ZDDR4G2" hidden="1">#REF!</definedName>
    <definedName name="BExBEC9ATLQZF86W1M3APSM4HEOH" hidden="1">#REF!</definedName>
    <definedName name="BExBEYFQJE9YK12A6JBMRFKEC7RN" hidden="1">#REF!</definedName>
    <definedName name="BExBG1ED81J2O4A2S5F5Y3BPHMCR" hidden="1">#REF!</definedName>
    <definedName name="BExCRLIHS7466WFJ3RPIUGGXYESZ"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MOFTXSUEC1T46LR1UPYRCX5" hidden="1">#REF!</definedName>
    <definedName name="BExCSQKON52WJZAP3R9P5QH07CRB" hidden="1">#REF!</definedName>
    <definedName name="BExCSSDG3TM6TPKS19E9QYJEELZ6" hidden="1">#REF!</definedName>
    <definedName name="BExCSZV7U67UWXL2HKJNM5W1E4OO" hidden="1">#REF!</definedName>
    <definedName name="BExCT4NSDT61OCH04Y2QIFIOP75H"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V634L7SVHGB0UDDTRRQ2Q72H" hidden="1">#REF!</definedName>
    <definedName name="BExCVBHBHL3QYMAPNRU6JHH25OBC"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V44WY5807WGMTGKPW0GT256" hidden="1">#REF!</definedName>
    <definedName name="BExCVZ5PN4V6MRBZ04PZJW3GEF8S" hidden="1">#REF!</definedName>
    <definedName name="BExCW13R0GWJYGXZBNCPAHQN4NR2" hidden="1">#REF!</definedName>
    <definedName name="BExCW9Y5HWU4RJTNX74O6L24VGCK" hidden="1">#REF!</definedName>
    <definedName name="BExCWPDPESGZS07QGBLSBWDNVJLZ"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CGIP5UXU9Q8STH0SG21XUCH" hidden="1">#REF!</definedName>
    <definedName name="BExCXGI49803FU9RGQXOERYCRDFC" hidden="1">#REF!</definedName>
    <definedName name="BExCXGSVTVD8QRF0JRFLVDMDSBX1" hidden="1">#REF!</definedName>
    <definedName name="BExCXILMURGYMAH6N5LF5DV6K3GM" hidden="1">#REF!</definedName>
    <definedName name="BExCXQUFBMXQ1650735H48B1AZT3" hidden="1">#REF!</definedName>
    <definedName name="BExCY2DQO9VLA77Q7EG3T0XNXX4F" hidden="1">#REF!</definedName>
    <definedName name="BExCY6VMJ68MX3C981R5Q0BX5791" hidden="1">#REF!</definedName>
    <definedName name="BExCYAH2SAZCPW6XCB7V7PMMCAWO" hidden="1">#REF!</definedName>
    <definedName name="BExCYHD8YIKURN9PWEXP17VRZSAM" hidden="1">#REF!</definedName>
    <definedName name="BExCYJBB52X8B3AREHCC1L5QNPX7" hidden="1">#REF!</definedName>
    <definedName name="BExCYPRC5HJE6N2XQTHCT6NXGP8N" hidden="1">#REF!</definedName>
    <definedName name="BExCYUK0I3UEXZNFDW71G6Z6D8XR" hidden="1">#REF!</definedName>
    <definedName name="BExCZFZCXMLY5DWESYJ9NGTJYQ8M" hidden="1">#REF!</definedName>
    <definedName name="BExCZJ4P8WS0BDT31WDXI0ROE7D6" hidden="1">#REF!</definedName>
    <definedName name="BExCZKH6NI0EE02L995IFVBD1J59" hidden="1">#REF!</definedName>
    <definedName name="BExCZUD9FEOJBKDJ51Z3JON9LKJ8" hidden="1">#REF!</definedName>
    <definedName name="BExD0508DAALLU00PHFPBC8SRRKT"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13RUIBGRXDL4QDZ305UKUR12" hidden="1">#REF!</definedName>
    <definedName name="BExD14DETV5R4OOTMAXD5NAKWRO3" hidden="1">#REF!</definedName>
    <definedName name="BExD1OAU9OXQAZA4D70HP72CU6GB" hidden="1">#REF!</definedName>
    <definedName name="BExD1Y1JV61416YA1XRQHKWPZIE7" hidden="1">#REF!</definedName>
    <definedName name="BExD1ZE25RHKPRSZ3BLBD8CGDCJX" hidden="1">#REF!</definedName>
    <definedName name="BExD2CFHIRMBKN5KXE5QP4XXEWFS" hidden="1">#REF!</definedName>
    <definedName name="BExD2DMHH1HWXQ9W0YYMDP8AAX8Q" hidden="1">#REF!</definedName>
    <definedName name="BExD2HTPC7IWBAU6OSQ67MQA8BYZ" hidden="1">#REF!</definedName>
    <definedName name="BExD2O9LCHJHF4GVCYMF7Y966G0Z" hidden="1">#REF!</definedName>
    <definedName name="BExD363H2VGFIQUCE6LS4AC5J0ZT"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97H3HZ04S3GXYV3GDXI58MK" hidden="1">#REF!</definedName>
    <definedName name="BExD4BR9HJ3MWWZ5KLVZWX9FJAUS" hidden="1">#REF!</definedName>
    <definedName name="BExD4F1WTKT3H0N9MF4H1LX7MBSY" hidden="1">#REF!</definedName>
    <definedName name="BExD4H5GQWXBS6LUL3TSP36DVO38" hidden="1">#REF!</definedName>
    <definedName name="BExD4JJSS3QDBLABCJCHD45SRNPI" hidden="1">#REF!</definedName>
    <definedName name="BExD4R1I0MKF033I5LPUYIMTZ6E8" hidden="1">#REF!</definedName>
    <definedName name="BExD50MT3M6XZLNUP9JL93EG6D9R" hidden="1">#REF!</definedName>
    <definedName name="BExD58FC75DQXILJLDL0P9DUNVCK" hidden="1">#REF!</definedName>
    <definedName name="BExD5EV7KDSVF1CJT38M4IBPFLPY" hidden="1">#REF!</definedName>
    <definedName name="BExD5FRK547OESJRYAW574DZEZ7J" hidden="1">#REF!</definedName>
    <definedName name="BExD5I5X2YA2YNCTCDSMEL4CWF4N" hidden="1">#REF!</definedName>
    <definedName name="BExD5LB9ZCV5KT2OEA3F0Z5UNINP" hidden="1">#REF!</definedName>
    <definedName name="BExD5OR9K4JXF6QHCTQMRZ9IJMXY" hidden="1">#REF!</definedName>
    <definedName name="BExD5QUSRFJWRQ1ZM50WYLCF74DF" hidden="1">#REF!</definedName>
    <definedName name="BExD5SSUIF6AJQHBHK8PNMFBPRYB" hidden="1">#REF!</definedName>
    <definedName name="BExD623C9LRX18BE0W2V6SZLQUXX"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8SSAM4UP27QFOL0158YKZ0W"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DKNDNH95NDT3S7GM3MUU2" hidden="1">#REF!</definedName>
    <definedName name="BExD7PVSH09GR0ETMA1N5M351UA7" hidden="1">#REF!</definedName>
    <definedName name="BExD8H5O087KQVWIVPUUID5VMGMS" hidden="1">#REF!</definedName>
    <definedName name="BExD8OCLZMFN5K3VZYI4Q4ITVKUA" hidden="1">#REF!</definedName>
    <definedName name="BExD8TQS6E045CXVM626IT2TV50K" hidden="1">#REF!</definedName>
    <definedName name="BExD8TQSVCP7BF9IKT7FYQHTF3JP" hidden="1">#REF!</definedName>
    <definedName name="BExD93C1R6LC0631ECHVFYH0R0PD" hidden="1">#REF!</definedName>
    <definedName name="BExD97TXIO0COVNN4OH3DEJ33YLM" hidden="1">#REF!</definedName>
    <definedName name="BExD99RZ1RFIMK6O1ZHSPJ68X9Y5" hidden="1">#REF!</definedName>
    <definedName name="BExD9H497J3UHAGZREELUSO9HV27"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9ZEE22XVIMBUCU4TYBON8E3Q" localSheetId="0" hidden="1">그룹 #REF!</definedName>
    <definedName name="BExD9ZEE22XVIMBUCU4TYBON8E3Q" hidden="1">그룹 #REF!</definedName>
    <definedName name="BExDA6LD9061UULVKUUI4QP8SK13" hidden="1">#REF!</definedName>
    <definedName name="BExDAGMVMNLQ6QXASB9R6D8DIT12" hidden="1">#REF!</definedName>
    <definedName name="BExDAP113ZJ98DEJMFOE1YT3SBI8" hidden="1">#REF!</definedName>
    <definedName name="BExDAU9Q2JLNER91UHV3V76QYKUE" hidden="1">#REF!</definedName>
    <definedName name="BExDAYBHU9ADLXI8VRC7F608RVGM" hidden="1">#REF!</definedName>
    <definedName name="BExDBC3SJD194K0CMGAFI4OAEVE1" hidden="1">#REF!</definedName>
    <definedName name="BExDBDR1XR0FV0CYUCB2OJ7CJCZU" hidden="1">#REF!</definedName>
    <definedName name="BExDBENG5STO2EPLJCQ3NT92VHI8" hidden="1">#REF!</definedName>
    <definedName name="BExDC7F818VN0S18ID7XRCRVYPJ4" hidden="1">#REF!</definedName>
    <definedName name="BExDCL7K96PC9VZYB70ZW3QPVIJE" hidden="1">#REF!</definedName>
    <definedName name="BExDCP3UZ3C2O4C1F7KMU0Z9U32N" hidden="1">#REF!</definedName>
    <definedName name="BExEOBX3WECDMYCV9RLN49APTXMM" hidden="1">#REF!</definedName>
    <definedName name="BExEP4E4F36662JDI0TOD85OP7X9"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JTBXXMDB63UX7475YXLN0M" hidden="1">#REF!</definedName>
    <definedName name="BExEQBZX0EL6LIKPY01197ACK65H" hidden="1">#REF!</definedName>
    <definedName name="BExEQDXZALJLD4OBF74IKZBR13SR" hidden="1">#REF!</definedName>
    <definedName name="BExEQFLE2RPWGMWQAI4JMKUEFRPT" hidden="1">#REF!</definedName>
    <definedName name="BExEQTZAP8R69U31W4LKGTKKGKQE" hidden="1">#REF!</definedName>
    <definedName name="BExEQYRWSKIID1DIAYFNMTGC8A07"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1QLF77AK2DLX33LWJBLLURS" hidden="1">#REF!</definedName>
    <definedName name="BExES331GACRCQNYW4FXNSVRHS8F" hidden="1">#REF!</definedName>
    <definedName name="BExES44RHHDL3V7FLV6M20834WF1" hidden="1">#REF!</definedName>
    <definedName name="BExES4A7VE2X3RYYTVRLKZD4I7WU" hidden="1">#REF!</definedName>
    <definedName name="BExES6ZC8R7PHJ21OVJFLIR7DY30" hidden="1">#REF!</definedName>
    <definedName name="BExES86H92SLIEZ2D6JHGCPIFC01" hidden="1">#REF!</definedName>
    <definedName name="BExESMKD95A649M0WRSG6CXXP326" hidden="1">#REF!</definedName>
    <definedName name="BExESPET91FGWPHTJ3P2OFZQ60YU"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VTGY38YXYYF7N73OYN6FYY3" hidden="1">#REF!</definedName>
    <definedName name="BExETWVAZKD5UXJBCDO0GWK032OT" hidden="1">#REF!</definedName>
    <definedName name="BExEUNE4T242Y59C6MS28MXEUGCP"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#REF!</definedName>
    <definedName name="BExEVZ6Z3LFA74DGXY3MRW55FBDG" hidden="1">#REF!</definedName>
    <definedName name="BExEVZSJWMZ5L2ZE7AZC57CXKW6T" hidden="1">#REF!</definedName>
    <definedName name="BExEW0JL1GFFCXMDGW54CI7Y8FZN" hidden="1">#REF!</definedName>
    <definedName name="BExEW68M9WL8214QH9C7VCK7BN08" hidden="1">#REF!</definedName>
    <definedName name="BExEW8HFKH6F47KIHYBDRUEFZ2ZZ"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RTHGGXO49RBLMVG8K9ODW6S"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Y1DB3683Y09XM3YQSLX2MVTO" hidden="1">#REF!</definedName>
    <definedName name="BExEYLG9FL9V1JPPNZ3FUDNSEJ4V" hidden="1">#REF!</definedName>
    <definedName name="BExEYOW8C1B3OUUCIGEC7L8OOW1Z" hidden="1">#REF!</definedName>
    <definedName name="BExEYUQJXZT6N5HJH8ACJF6SRWEE" hidden="1">#REF!</definedName>
    <definedName name="BExEYYXTA2S0WHMBH68DJ1BONY3D" hidden="1">#REF!</definedName>
    <definedName name="BExEZ1S6VZCG01ZPLBSS9Z1SBOJ2" hidden="1">#REF!</definedName>
    <definedName name="BExEZGBFNJR8DLPN0V11AU22L6WY" hidden="1">#REF!</definedName>
    <definedName name="BExF02Y3V3QEPO2XLDSK47APK9XJ" hidden="1">#REF!</definedName>
    <definedName name="BExF086VDU3LZZPOF23MNC7IGFKK" hidden="1">#REF!</definedName>
    <definedName name="BExF09OS91RT7N7IW8JLMZ121ZP3" hidden="1">#REF!</definedName>
    <definedName name="BExF0FOKXO11MWBNLHSW34EUIHTY" localSheetId="0" hidden="1">#REF!</definedName>
    <definedName name="BExF0FOKXO11MWBNLHSW34EUIHTY" hidden="1">#REF!</definedName>
    <definedName name="BExF0LOEHV42P2DV7QL8O7HOQ3N9" hidden="1">#REF!</definedName>
    <definedName name="BExF0WRM9VO25RLSO03ZOCE8H7K5" hidden="1">#REF!</definedName>
    <definedName name="BExF0ZRI7W4RSLIDLHTSM0AWXO3S"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US4ZIQYSU5LBFYNRA9N0K2O" hidden="1">#REF!</definedName>
    <definedName name="BExF2CWZN6E87RGTBMD4YQI2QT7R" hidden="1">#REF!</definedName>
    <definedName name="BExF2DYO1WQ7GMXSTAQRDBW1NSFG" hidden="1">#REF!</definedName>
    <definedName name="BExF2MSWNUY9Z6BZJQZ538PPTION" hidden="1">#REF!</definedName>
    <definedName name="BExF2QZYWHTYGUTTXR15CKCV3LS7" hidden="1">#REF!</definedName>
    <definedName name="BExF2T8Y6TSJ74RMSZOA9CEH4OZ6" hidden="1">#REF!</definedName>
    <definedName name="BExF2Y6XPJRTQXNMTW2XQPDB9EJO" hidden="1">#REF!</definedName>
    <definedName name="BExF31N3YM4F37EOOY8M8VI1KXN8" hidden="1">#REF!</definedName>
    <definedName name="BExF32ZJZ9YWJO6WY7DG6QJXW8KA" hidden="1">#REF!</definedName>
    <definedName name="BExF33FU6289MX5AEPCMSUF0ZUAN" hidden="1">#REF!</definedName>
    <definedName name="BExF37C1YKBT79Z9SOJAG5MXQGTU" hidden="1">#REF!</definedName>
    <definedName name="BExF3A6HPA6DGYALZNHHJPMCUYZR" hidden="1">#REF!</definedName>
    <definedName name="BExF3I9T44X7DV9HHV51DVDDPPZG"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42SSBVPMLK2UB3B7FPEIY9TU" hidden="1">#REF!</definedName>
    <definedName name="BExF4HXSWB50BKYPWA0HTT8W56H6" hidden="1">#REF!</definedName>
    <definedName name="BExF4KHF04IWW4LQ95FHQPFE4Y9K" hidden="1">#REF!</definedName>
    <definedName name="BExF4LU2NV3A47BCWPM3EZXUEH37"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7K7L3UC1I2FSAWURR4SN0UN" hidden="1">#REF!</definedName>
    <definedName name="BExF5D96JEPDW6LV89G2REZJ1ES7" hidden="1">#REF!</definedName>
    <definedName name="BExF5HR2GFV7O8LKG9SJ4BY78LYA" hidden="1">#REF!</definedName>
    <definedName name="BExF5ZFO2A29GHWR5ES64Z9OS16J" hidden="1">#REF!</definedName>
    <definedName name="BExF63S045JO7H2ZJCBTBVH3SUIF" hidden="1">#REF!</definedName>
    <definedName name="BExF642TEGTXCI9A61ZOONJCB0U1"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76FV8SF7AJK7B35AL7VTZF6D" hidden="1">#REF!</definedName>
    <definedName name="BExF7EDQCPZJOFPL1SS61IP5PXUW" hidden="1">#REF!</definedName>
    <definedName name="BExF7EOIMC1OYL1N7835KGOI0FIZ" hidden="1">#REF!</definedName>
    <definedName name="BExF7JH6HGJKF74BCRYCFJDLBZCA" hidden="1">#REF!</definedName>
    <definedName name="BExF7K88K7ASGV6RAOAGH52G04VR" hidden="1">#REF!</definedName>
    <definedName name="BExF7OVDRP3LHNAF2CX4V84CKKIR" hidden="1">#REF!</definedName>
    <definedName name="BExF7QO41X2A2SL8UXDNP99GY7U9" hidden="1">#REF!</definedName>
    <definedName name="BExF81GI8B8WBHXFTET68A9358BR" hidden="1">#REF!</definedName>
    <definedName name="BExF8UJ4V76Y1Z58DQN53LTWJZYM" localSheetId="0" hidden="1">#REF!</definedName>
    <definedName name="BExF8UJ4V76Y1Z58DQN53LTWJZYM" hidden="1">#REF!</definedName>
    <definedName name="BExGKM513CXXP93QA4ZJKBPXSUUS" hidden="1">#REF!</definedName>
    <definedName name="BExGL97US0Y3KXXASUTVR26XLT70" hidden="1">#REF!</definedName>
    <definedName name="BExGLC7R4C33RO0PID97ZPPVCW4M" hidden="1">#REF!</definedName>
    <definedName name="BExGLDPNHU7NBTKRLV9BFYQWHCCP" hidden="1">#REF!</definedName>
    <definedName name="BExGLFIF7HCFSHNQHKEV6RY0WCO3" hidden="1">#REF!</definedName>
    <definedName name="BExGLJEOZGOORWDCLILRCEV6X02G"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4I0QATXNZCLZJM1KH1OIJQH" hidden="1">#REF!</definedName>
    <definedName name="BExGN9FZ2RWCMSY1YOBJKZMNIM9R" hidden="1">#REF!</definedName>
    <definedName name="BExGNACDMRVNMLX8J99CYE64A7JX" hidden="1">#REF!</definedName>
    <definedName name="BExGNDSIMTHOCXXG6QOGR6DA8SGG" hidden="1">#REF!</definedName>
    <definedName name="BExGNN2YQ9BDAZXT2GLCSAPXKIM7" hidden="1">#REF!</definedName>
    <definedName name="BExGNSS0CKRPKHO25R3TDBEL2NHX" hidden="1">#REF!</definedName>
    <definedName name="BExGNYH0MO8NOVS85L15G0RWX4GW" hidden="1">#REF!</definedName>
    <definedName name="BExGNZO44DEG8CGIDYSEGDUQ531R" hidden="1">#REF!</definedName>
    <definedName name="BExGO2ILJ9FBNR505MA69GJFMOL6"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T6UXUX5FVTAYL9SOBZ1D0II" hidden="1">#REF!</definedName>
    <definedName name="BExGOXJDHUDPDT8I8IVGVW9J0R5Q" hidden="1">#REF!</definedName>
    <definedName name="BExGPHGT5KDOCMV2EFS4OVKTWBRD" hidden="1">#REF!</definedName>
    <definedName name="BExGPID72Y4Y619LWASUQZKZHJNC" hidden="1">#REF!</definedName>
    <definedName name="BExGPPENQIANVGLVQJ77DK5JPRTB"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GJ1A7LNZUS8QSMOG8UNGLMK" hidden="1">#REF!</definedName>
    <definedName name="BExGQPO7ENFEQC0NC6MC9OZR2LHY" hidden="1">#REF!</definedName>
    <definedName name="BExGQX0H4EZMXBJTKJJE4ICJWN5O" hidden="1">#REF!</definedName>
    <definedName name="BExGQYNVR1FIWL0FDFXHA1CU41TC"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EUIXZ5KLTESKA9BFW4IWTNE" hidden="1">#REF!</definedName>
    <definedName name="BExGRUKVVKDL8483WI70VN2QZDGD"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SZHMHAKQIBQYO959J16R7JEF"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ONX21Y8Z288HO70P4AM367Q" hidden="1">#REF!</definedName>
    <definedName name="BExGTZ046J7VMUG4YPKFN2K8TWB7" hidden="1">#REF!</definedName>
    <definedName name="BExGU2G9OPRZRIU9YGF6NX9FUW0J" hidden="1">#REF!</definedName>
    <definedName name="BExGU6HTKLRZO8UOI3DTAM5RFDBA" hidden="1">#REF!</definedName>
    <definedName name="BExGUCHNJY7CJPQI3XUVIJ4U2N89" hidden="1">#REF!</definedName>
    <definedName name="BExGUDDZXFFQHAF4UZF8ZB1HO7H6" hidden="1">#REF!</definedName>
    <definedName name="BExGUIBXBRHGM97ZX6GBA4ZDQ79C" hidden="1">#REF!</definedName>
    <definedName name="BExGUM8D91UNPCOO4TKP9FGX85TF" hidden="1">#REF!</definedName>
    <definedName name="BExGUQF9N9FKI7S0H30WUAEB5LPD" hidden="1">#REF!</definedName>
    <definedName name="BExGUR6BA03XPBK60SQUW197GJ5X" hidden="1">#REF!</definedName>
    <definedName name="BExGUVIP60TA4B7X2PFGMBFUSKGX" hidden="1">#REF!</definedName>
    <definedName name="BExGUZKF06F209XL1IZWVJEQ82EE" hidden="1">#REF!</definedName>
    <definedName name="BExGV2EVT380QHD4AP2RL9MR8L5L" hidden="1">#REF!</definedName>
    <definedName name="BExGV4T7O3A9KBYCHTYGY56C3XIB" hidden="1">#REF!</definedName>
    <definedName name="BExGVS6SH6YEOPCI4UU7FOMC05P7" hidden="1">#REF!</definedName>
    <definedName name="BExGVV6OOLDQ3TXZK51TTF3YX0WN" hidden="1">#REF!</definedName>
    <definedName name="BExGW0KVS7U0C87XFZ78QW991IEV" hidden="1">#REF!</definedName>
    <definedName name="BExGW2Z7AMPG6H9EXA9ML6EZVGGA" hidden="1">#REF!</definedName>
    <definedName name="BExGWABG5VT5XO1A196RK61AXA8C" hidden="1">#REF!</definedName>
    <definedName name="BExGWEO0JDG84NYLEAV5NSOAGMJZ" hidden="1">#REF!</definedName>
    <definedName name="BExGWLEOC70Z8QAJTPT2PDHTNM4L" hidden="1">#REF!</definedName>
    <definedName name="BExGWNCXLCRTLBVMTXYJ5PHQI6SS" hidden="1">#REF!</definedName>
    <definedName name="BExGX6U988MCFIGDA1282F92U9AA" hidden="1">#REF!</definedName>
    <definedName name="BExGX7FTB1CKAT5HUW6H531FIY6I" hidden="1">#REF!</definedName>
    <definedName name="BExGX9DVACJQIZ4GH6YAD2A7F70O" hidden="1">#REF!</definedName>
    <definedName name="BExGXDVP2S2Y8Z8Q43I78RCIK3DD" hidden="1">#REF!</definedName>
    <definedName name="BExGXEHA7CEOKV2569BH5S3WQMM3" hidden="1">#REF!</definedName>
    <definedName name="BExGXJ9W5JU7TT9S0BKL5Y6VVB39" hidden="1">#REF!</definedName>
    <definedName name="BExGXOIMKLIDR0YFX4ON8V6G5U7Y"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FXZ157T6SOMDLW4T6QLDD5T" hidden="1">#REF!</definedName>
    <definedName name="BExGYGJJJ3BBCQAOA51WHP01HN73" hidden="1">#REF!</definedName>
    <definedName name="BExGYOS6TV2C72PLRFU8RP1I58GY" hidden="1">#REF!</definedName>
    <definedName name="BExGZ7NXZ0IBS44C2NZ9VMD6T6K2" hidden="1">#REF!</definedName>
    <definedName name="BExGZJ78ZWZCVHZ3BKEKFJZ6MAEO" hidden="1">#REF!</definedName>
    <definedName name="BExGZOLH2QV73J3M9IWDDPA62TP4" hidden="1">#REF!</definedName>
    <definedName name="BExGZP1PWGFKVVVN4YDIS22DZPCR" hidden="1">#REF!</definedName>
    <definedName name="BExH00L21GZX5YJJGVMOAWBERLP5" hidden="1">#REF!</definedName>
    <definedName name="BExH02ZD6VAY1KQLAQYBBI6WWIZB" hidden="1">#REF!</definedName>
    <definedName name="BExH08Z6LQCGGSGSAILMHX4X7JMD" hidden="1">#REF!</definedName>
    <definedName name="BExH0KT9Z8HEVRRQRGQ8YHXRLIJA" hidden="1">#REF!</definedName>
    <definedName name="BExH0M0FDN12YBOCKL3XL2Z7T7Y8" hidden="1">#REF!</definedName>
    <definedName name="BExH0O9G06YPZ5TN9RYT326I1CP2" hidden="1">#REF!</definedName>
    <definedName name="BExH0PGM4MNCJ1OAR4IU6LJJICW2" hidden="1">#REF!</definedName>
    <definedName name="BExH0WNJAKTJRCKMTX8O4KNMIIJM" hidden="1">#REF!</definedName>
    <definedName name="BExH12Y4WX542WI3ZEM15AK4UM9J" hidden="1">#REF!</definedName>
    <definedName name="BExH18CCNSVT8IAPNM6S118K705J" hidden="1">#REF!</definedName>
    <definedName name="BExH1FDTQXR9QQ31WDB7OPXU7MPT" hidden="1">#REF!</definedName>
    <definedName name="BExH1FOMEUIJNIDJAUY0ZQFBJSY9" hidden="1">#REF!</definedName>
    <definedName name="BExH1GVSPWBGMVCXUADR79TPZNRQ" hidden="1">#REF!</definedName>
    <definedName name="BExH1JFFHEBFX9BWJMNIA3N66R3Z" hidden="1">#REF!</definedName>
    <definedName name="BExH1Z0GIUSVTF2H1G1I3PDGBNK2" hidden="1">#REF!</definedName>
    <definedName name="BExH225UTM6S9FW4MUDZS7F1PQSH" hidden="1">#REF!</definedName>
    <definedName name="BExH23271RF7AYZ542KHQTH68GQ7" hidden="1">#REF!</definedName>
    <definedName name="BExH2GJQR4JALNB314RY0LDI49VH" hidden="1">#REF!</definedName>
    <definedName name="BExH2JZR49T7644JFVE7B3N7RZM9"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E9HZ3QJCDZW7WI7YACFQCHE" hidden="1">#REF!</definedName>
    <definedName name="BExH3IRB6764RQ5HBYRLH6XCT29X" hidden="1">#REF!</definedName>
    <definedName name="BExIG2U8V6RSB47SXLCQG3Q68YRO" hidden="1">#REF!</definedName>
    <definedName name="BExIGFQ8GOQKDFBBV81OLFP03XGP" hidden="1">#REF!</definedName>
    <definedName name="BExIGJBO8R13LV7CZ7C1YCP974NN" hidden="1">#REF!</definedName>
    <definedName name="BExIGWT86FPOEYTI8GXCGU5Y3KGK" hidden="1">#REF!</definedName>
    <definedName name="BExIHBHXA7E7VUTBVHXXXCH3A5CL" hidden="1">#REF!</definedName>
    <definedName name="BExIHPQCQTGEW8QOJVIQ4VX0P6DX" hidden="1">#REF!</definedName>
    <definedName name="BExII1KN91Q7DLW0UB7W2TJ5ACT9" hidden="1">#REF!</definedName>
    <definedName name="BExII50LI8I0CDOOZEMIVHVA2V95"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KB399HHOYZ4TBM9RPT8K8RBG" hidden="1">#REF!</definedName>
    <definedName name="BExIKHTXPZR5A8OHB6HDP6QWDHAD" hidden="1">#REF!</definedName>
    <definedName name="BExIKMMJOETSAXJYY1SIKM58LMA2" hidden="1">#REF!</definedName>
    <definedName name="BExIKR4EKBEKUY5MJ0X0EFU1F1WN"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6PGO6JUTY5PBEUH9EPIALE5" hidden="1">#REF!</definedName>
    <definedName name="BExILAAXRTRAD18K74M6MGUEEPUM" hidden="1">#REF!</definedName>
    <definedName name="BExILG5F338C0FFLMVOKMKF8X5ZP" hidden="1">#REF!</definedName>
    <definedName name="BExILGQTQM0HOD0BJI90YO7GOIN3" hidden="1">#REF!</definedName>
    <definedName name="BExILQC9TAVQYCH0WP1D0LBOG826" hidden="1">#REF!</definedName>
    <definedName name="BExIM9DBUB7ZGF4B20FVUO9QGOX2" hidden="1">#REF!</definedName>
    <definedName name="BExIMGK9Z94TFPWWZFMD10HV0IF6" hidden="1">#REF!</definedName>
    <definedName name="BExIMPEGKG18TELVC33T4OQTNBWC" hidden="1">#REF!</definedName>
    <definedName name="BExIN4OR435DL1US13JQPOQK8GD5" hidden="1">#REF!</definedName>
    <definedName name="BExINI6A7H3KSFRFA6UBBDPKW37F" hidden="1">#REF!</definedName>
    <definedName name="BExINIMK8XC3JOBT2EXYFHHH52H0" hidden="1">#REF!</definedName>
    <definedName name="BExINLGZKX72OLE6GK0HLXU41C9K" hidden="1">#REF!</definedName>
    <definedName name="BExINLX401ZKEGWU168DS4JUM2J6" hidden="1">#REF!</definedName>
    <definedName name="BExINMYYJO1FTV1CZF6O5XCFAMQX" hidden="1">#REF!</definedName>
    <definedName name="BExINP2H4KI05FRFV5PKZFE00HKO" hidden="1">#REF!</definedName>
    <definedName name="BExINZELVWYGU876QUUZCIMXPBQC" hidden="1">#REF!</definedName>
    <definedName name="BExIOCQUQHKUU1KONGSDOLQTQEIC"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G040Q08EWIWL6CAVR3GRI43" hidden="1">#REF!</definedName>
    <definedName name="BExIPKNFUDPDKOSH5GHDVNA8D66S" hidden="1">#REF!</definedName>
    <definedName name="BExIPO3FRQKZRVRHXIW376NSHLTO"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E65LVXUOF3UZFO7SDHFJH22" hidden="1">#REF!</definedName>
    <definedName name="BExIQG9OO2KKBOWTMD1OXY36TEGA" hidden="1">#REF!</definedName>
    <definedName name="BExIQX1XBB31HZTYEEVOBSE3C5A6" hidden="1">#REF!</definedName>
    <definedName name="BExIQYP5T1TPAQYW7QU1Q98BKX7W" hidden="1">#REF!</definedName>
    <definedName name="BExIR2ALYRP9FW99DK2084J7IIDC" hidden="1">#REF!</definedName>
    <definedName name="BExIR8FQETPTQYW37DBVDWG3J4JW"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EZWLJ2FV6FZIHV0SSNXCB79" hidden="1">#REF!</definedName>
    <definedName name="BExISGSLGYV9GLIAEYKBV0D1LHGZ" hidden="1">#REF!</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TPWDKVHPBAL7ECIBH3E27HZI" hidden="1">#REF!</definedName>
    <definedName name="BExIUD4OJGH65NFNQ4VMCE3R4J1X" hidden="1">#REF!</definedName>
    <definedName name="BExIUPPNY0VL241K7XTYYY0KGKND"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BLALTQ7ARJS67VX09A60D6W" hidden="1">#REF!</definedName>
    <definedName name="BExIVC6WZMHRBRGIBUVX0CO2RK05" hidden="1">#REF!</definedName>
    <definedName name="BExIVCXWL6H5LD9DHDIA4F5U9TQL" hidden="1">#REF!</definedName>
    <definedName name="BExIVMOIPSEWSIHIDDLOXESQ28A0" hidden="1">#REF!</definedName>
    <definedName name="BExIVNVNJX9BYDLC88NG09YF5XQ6" hidden="1">#REF!</definedName>
    <definedName name="BExIVQVKLMGSRYT1LFZH0KUIA4OR" hidden="1">#REF!</definedName>
    <definedName name="BExIVYTFI35KNR2XSA6N8OJYUTUR" hidden="1">#REF!</definedName>
    <definedName name="BExIW2EW4NV8ICFC1PRJ7OOWTUQ3"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JY112JGF10P3QFZ786V6756" localSheetId="0" hidden="1">#REF!</definedName>
    <definedName name="BExIWJY112JGF10P3QFZ786V6756" hidden="1">#REF!</definedName>
    <definedName name="BExIWKE9MGIDWORBI43AWTUNYFAN" hidden="1">#REF!</definedName>
    <definedName name="BExIX34PM5DBTRHRQWP6PL6WIX88" hidden="1">#REF!</definedName>
    <definedName name="BExIX5OAP9KSUE5SIZCW9P39Q4WE" hidden="1">#REF!</definedName>
    <definedName name="BExIX69XSVS4E3M36NS2P8QH19P4" hidden="1">#REF!</definedName>
    <definedName name="BExIXGRJPVJMUDGSG7IHPXPNO69B" hidden="1">#REF!</definedName>
    <definedName name="BExIXM5R87ZL3FHALWZXYCPHGX3E" hidden="1">#REF!</definedName>
    <definedName name="BExIXS036ZCKT2Z8XZKLZ8PFWQGL" hidden="1">#REF!</definedName>
    <definedName name="BExIXY5CF9PFM0P40AZ4U51TMWV0" hidden="1">#REF!</definedName>
    <definedName name="BExIY6OS1D1ISLI0WW67TB2TU9IF" hidden="1">#REF!</definedName>
    <definedName name="BExIYEXJBK8JDWIRSVV4RJSKZVV1" hidden="1">#REF!</definedName>
    <definedName name="BExIYI2RH0K4225XO970K2IQ1E79" hidden="1">#REF!</definedName>
    <definedName name="BExIYMPZ0KS2KOJFQAUQJ77L7701" hidden="1">#REF!</definedName>
    <definedName name="BExIYP9Q6FV9T0R9G3UDKLS4TTYX" hidden="1">#REF!</definedName>
    <definedName name="BExIYZGLDQ1TN7BIIN4RLDP31GIM" hidden="1">#REF!</definedName>
    <definedName name="BExIZ4K0EZJK6PW3L8SVKTJFSWW9" hidden="1">#REF!</definedName>
    <definedName name="BExIZAECOEZGBAO29QMV14E6XDIV" hidden="1">#REF!</definedName>
    <definedName name="BExIZCHVFAJGGKOOZFHS9Y0J9DOR" hidden="1">#REF!</definedName>
    <definedName name="BExIZKVXYD5O2JBU81F2UFJZLLSI" hidden="1">#REF!</definedName>
    <definedName name="BExIZPZDHC8HGER83WHCZAHOX7LK" hidden="1">#REF!</definedName>
    <definedName name="BExIZY2PUZ0OF9YKK1B13IW0VS6G" hidden="1">#REF!</definedName>
    <definedName name="BExJ08KBRR2XMWW3VZMPSQKXHZUH" hidden="1">#REF!</definedName>
    <definedName name="BExJ0DYJWXGE7DA39PYL3WM05U9O" hidden="1">#REF!</definedName>
    <definedName name="BExJ0MY8SY5J5V50H3UKE78ODTVB" hidden="1">#REF!</definedName>
    <definedName name="BExJ0YC98G37ML4N8FLP8D95EFRF" hidden="1">#REF!</definedName>
    <definedName name="BExJ1KIOELYUA3WKMVJBPP75SVQ1" hidden="1">#REF!</definedName>
    <definedName name="BExKCDYKAEV45AFXHVHZZ62E5BM3" hidden="1">#REF!</definedName>
    <definedName name="BExKD41A5EXBEGM3MA6QQE39TK90" hidden="1">#REF!</definedName>
    <definedName name="BExKDKO0W4AGQO1V7K6Q4VM750FT" hidden="1">#REF!</definedName>
    <definedName name="BExKDLF10G7W77J87QWH3ZGLUCLW" hidden="1">#REF!</definedName>
    <definedName name="BExKDVB44B2HFVEVYQUHVASI8Y4G"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H3FTZ5VGTB86W9M4AB39R0G8" hidden="1">#REF!</definedName>
    <definedName name="BExKH3FV5U5O6XZM7STS3NZKQFGJ" hidden="1">#REF!</definedName>
    <definedName name="BExKHAMUH8NR3HRV0V6FHJE3ROLN" hidden="1">#REF!</definedName>
    <definedName name="BExKHCFKOWFHO2WW0N7Y5XDXEWAO" hidden="1">#REF!</definedName>
    <definedName name="BExKHIVLONZ46HLMR50DEXKEUNEP" hidden="1">#REF!</definedName>
    <definedName name="BExKHKDK2PRBCUJS8TEDP8K3VODQ" hidden="1">#REF!</definedName>
    <definedName name="BExKHLKQ16D3CLU7NWTNSOTAKK3T" hidden="1">#REF!</definedName>
    <definedName name="BExKHPM9XA0ADDK7TUR0N38EXWEP"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U87ZKSOC2DYZWFK6SAK9I8E" hidden="1">#REF!</definedName>
    <definedName name="BExKJ449HLYX2DJ9UF0H9GTPSQ73"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8A2UYLAM471WXHISOYTPYPL" hidden="1">#REF!</definedName>
    <definedName name="BExKK8VP5RS3D0UXZVKA37C4SYBP" hidden="1">#REF!</definedName>
    <definedName name="BExKKCH5IJ5R1PGQ1AXT2HUNT5M9" hidden="1">#REF!</definedName>
    <definedName name="BExKKIM9NPF6B3SPMPIQB27HQME4" hidden="1">#REF!</definedName>
    <definedName name="BExKKIX1BCBQ4R3K41QD8NTV0OV0" hidden="1">#REF!</definedName>
    <definedName name="BExKKJTETD1JWO43OG0BIQLJU5ZF" hidden="1">#REF!</definedName>
    <definedName name="BExKKQ3ZWADYV03YHMXDOAMU90EB" hidden="1">#REF!</definedName>
    <definedName name="BExKKUGD2HMJWQEYZ8H3X1BMXFS9" hidden="1">#REF!</definedName>
    <definedName name="BExKKX05KCZZZPKOR1NE5A8RGVT4" hidden="1">#REF!</definedName>
    <definedName name="BExKLD6S9L66QYREYHBE5J44OK7X" hidden="1">#REF!</definedName>
    <definedName name="BExKLEZK32L28GYJWVO63BZ5E1JD" hidden="1">#REF!</definedName>
    <definedName name="BExKLLKVVHT06LA55JB2FC871DC5" hidden="1">#REF!</definedName>
    <definedName name="BExKMI3IBWD6NXMW2FZUZ5JC4ISO" hidden="1">#REF!</definedName>
    <definedName name="BExKMWBX4EH3EYJ07UFEM08NB40Z" hidden="1">#REF!</definedName>
    <definedName name="BExKN4Q2MST17RX75E0W19MBIIFJ" hidden="1">#REF!</definedName>
    <definedName name="BExKNBGV2IR3S7M0BX4810KZB4V3" hidden="1">#REF!</definedName>
    <definedName name="BExKNCTBZTSY3MO42VU5PLV6YUHZ" hidden="1">#REF!</definedName>
    <definedName name="BExKND9N9NR4QH5QFL1FBM7DPL5K" hidden="1">#REF!</definedName>
    <definedName name="BExKNGV2YY749C42AQ2T9QNIE5C3" hidden="1">#REF!</definedName>
    <definedName name="BExKNTLLGIBO9WF4S8OVAZTOGCN8" hidden="1">#REF!</definedName>
    <definedName name="BExKNV8UOHVWEHDJWI2WMJ9X6QHZ" hidden="1">#REF!</definedName>
    <definedName name="BExKNYUALGU7W9A3Y66J12QLYSAG"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PO2HPWVQGAKW8LOZMPIDEFG" hidden="1">#REF!</definedName>
    <definedName name="BExKP3AW2137WZ0H3MN5TQD3TDH3" hidden="1">#REF!</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ZM7DYSQS9CT9M0LLYIAB38" hidden="1">#REF!</definedName>
    <definedName name="BExKQVL7HPOIZ4FHANDFMVOJLEPR" hidden="1">#REF!</definedName>
    <definedName name="BExKR32XG1WY77WDT8KW9FJPGQTU" hidden="1">#REF!</definedName>
    <definedName name="BExKR8RZSEHW184G0Z56B4EGNU72" hidden="1">#REF!</definedName>
    <definedName name="BExKRNWR32SODARK8IWYIMHH96Y4" hidden="1">#REF!</definedName>
    <definedName name="BExKRVUSQ6PA7ZYQSTEQL3X7PB9P" hidden="1">#REF!</definedName>
    <definedName name="BExKRY3KZ7F7RB2KH8HXSQ85IEQO"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MHM61VEHDN2Q6T3KC8ZS99B" hidden="1">#REF!</definedName>
    <definedName name="BExKTQZGN8GI3XGSEXMPCCA3S19H" hidden="1">#REF!</definedName>
    <definedName name="BExKTQZHKQEKJ9YZTINJQ3NRVQRB" hidden="1">#REF!</definedName>
    <definedName name="BExKTUKYYU0F6TUW1RXV24LRAZFE" hidden="1">#REF!</definedName>
    <definedName name="BExKU3FBLHQBIUTN6XEZW5GC9OG1" hidden="1">#REF!</definedName>
    <definedName name="BExKU82I99FEUIZLODXJDOJC96CQ" hidden="1">#REF!</definedName>
    <definedName name="BExKUDM0DFSCM3D91SH0XLXJSL18" hidden="1">#REF!</definedName>
    <definedName name="BExKUFV0DL7NHVT8B1118K08OW71" hidden="1">#REF!</definedName>
    <definedName name="BExKULEKJLA77AUQPDUHSM94Y76Z" hidden="1">#REF!</definedName>
    <definedName name="BExKV08R85MKI3MAX9E2HERNQUNL" hidden="1">#REF!</definedName>
    <definedName name="BExKV4AAUNNJL5JWD7PX6BFKVS6O"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AJMDBZ6LTREONPV6V8QZ8LJ" hidden="1">#REF!</definedName>
    <definedName name="BExM9NUG3Q31X01AI9ZJCZIX25CS" hidden="1">#REF!</definedName>
    <definedName name="BExM9OG182RP30MY23PG49LVPZ1C" hidden="1">#REF!</definedName>
    <definedName name="BExMA64MW1S18NH8DCKPCCEI5KCB" hidden="1">#REF!</definedName>
    <definedName name="BExMALEWFUEM8Y686IT03ECURUBR" hidden="1">#REF!</definedName>
    <definedName name="BExMAR3XSK6RSFLHP7ZX1EWGHASI" hidden="1">#REF!</definedName>
    <definedName name="BExMAXJS82ZJ8RS22VLE0V0LDUII" hidden="1">#REF!</definedName>
    <definedName name="BExMAYWFSENL1DFW3TL7FFN1XN77"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Q0UEXYU82ZDN55ZED3ASRHN" localSheetId="0" hidden="1">#REF!</definedName>
    <definedName name="BExMBQ0UEXYU82ZDN55ZED3ASRHN" hidden="1">#REF!</definedName>
    <definedName name="BExMBYPQDG9AYDQ5E8IECVFREPO6" hidden="1">#REF!</definedName>
    <definedName name="BExMC8AZUTX8LG89K2JJR7ZG62XX" hidden="1">#REF!</definedName>
    <definedName name="BExMCA96YR10V72G2R0SCIKPZLIZ" hidden="1">#REF!</definedName>
    <definedName name="BExMCB5JU5I2VQDUBS4O42BTEVKI" hidden="1">#REF!</definedName>
    <definedName name="BExMCFSQFSEMPY5IXDIRKZDASDBR"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5F6IAV108XYJLXUO9HD0IT6" hidden="1">#REF!</definedName>
    <definedName name="BExMDANV66W9T3XAXID40XFJ0J93" hidden="1">#REF!</definedName>
    <definedName name="BExMDEEU1O8CZMXXH2ELB1GAT0BD" hidden="1">#REF!</definedName>
    <definedName name="BExMDGD1KQP7NNR78X2ZX4FCBQ1S" hidden="1">#REF!</definedName>
    <definedName name="BExMDIRDK0DI8P86HB7WPH8QWLSQ" hidden="1">#REF!</definedName>
    <definedName name="BExMDPI2FVMORSWDDCVAJ85WYAYO" hidden="1">#REF!</definedName>
    <definedName name="BExMDRLKY7XV4NR1FBLVUJNT4OWX" hidden="1">#REF!</definedName>
    <definedName name="BExMDUWB7VWHFFR266QXO46BNV2S" hidden="1">#REF!</definedName>
    <definedName name="BExME2U47N8LZG0BPJ49ANY5QVV2" hidden="1">#REF!</definedName>
    <definedName name="BExME88DH5DUKMUFI9FNVECXFD2E" hidden="1">#REF!</definedName>
    <definedName name="BExME9A7MOGAK7YTTQYXP5DL6VYA" hidden="1">#REF!</definedName>
    <definedName name="BExMEOV9YFRY5C3GDLU60GIX10BY"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LDTMRTCHKA37LQW67BG8D5C" hidden="1">#REF!</definedName>
    <definedName name="BExMFYKKF1VWO39J4NH9AVLKLTHS" hidden="1">#REF!</definedName>
    <definedName name="BExMG8GIG0A5ZHYSW62BBI4OAHPT" hidden="1">#REF!</definedName>
    <definedName name="BExMG9NSK30KD01QX0UBN2VNRTG4" hidden="1">#REF!</definedName>
    <definedName name="BExMGG3PFIHPHX7NXB7HDFI3N12L" hidden="1">#REF!</definedName>
    <definedName name="BExMH3H9TW5TJCNU5Z1EWXP3BAEP" hidden="1">#REF!</definedName>
    <definedName name="BExMHNUZDQDT2VQXWJR4YMGH8OPZ" hidden="1">#REF!</definedName>
    <definedName name="BExMHOWPB34KPZ76M2KIX2C9R2VB" hidden="1">#REF!</definedName>
    <definedName name="BExMHSSYC6KVHA3QDTSYPN92TWMI" hidden="1">#REF!</definedName>
    <definedName name="BExMI0WA793SF41LQ40A28U8OXQY" hidden="1">#REF!</definedName>
    <definedName name="BExMI3AJ9477KDL4T9DHET4LJJTW"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L4I2GE866I25CR5JBLJWJ6A" hidden="1">#REF!</definedName>
    <definedName name="BExMIRKIPF27SNO82SPFSB3T5U17" hidden="1">#REF!</definedName>
    <definedName name="BExMIUEYB89KX43L5EOABW573PUZ" hidden="1">#REF!</definedName>
    <definedName name="BExMIV0KC8555D5E42ZGWG15Y0MO" hidden="1">#REF!</definedName>
    <definedName name="BExMIZT6AN7E6YMW2S87CTCN2UXH" hidden="1">#REF!</definedName>
    <definedName name="BExMJ15T9F3475M0896SG60TN0SR" hidden="1">#REF!</definedName>
    <definedName name="BExMJNC8ZFB9DRFOJ961ZAJ8U3A8" hidden="1">#REF!</definedName>
    <definedName name="BExMJPFKVE0FH2HITB4TDOV03D1V" hidden="1">#REF!</definedName>
    <definedName name="BExMJTBV8A3D31W2IQHP9RDFPPHQ" hidden="1">#REF!</definedName>
    <definedName name="BExMK2RTXN4QJWEUNX002XK8VQP8" hidden="1">#REF!</definedName>
    <definedName name="BExMKBGQDUZ8AWXYHA3QVMSDVZ3D" hidden="1">#REF!</definedName>
    <definedName name="BExMKBM1467553LDFZRRKVSHN374" hidden="1">#REF!</definedName>
    <definedName name="BExMKGK5FJUC0AU8MABRGDC5ZM70"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1362I57QCE3LXTGMPTS59S9" hidden="1">#REF!</definedName>
    <definedName name="BExML3XQNDIMX55ZCHHXKUV3D6E6" hidden="1">#REF!</definedName>
    <definedName name="BExML5QGSWHLI18BGY4CGOTD3UWH" hidden="1">#REF!</definedName>
    <definedName name="BExMLO5Z61RE85X8HHX2G4IU3AZW" hidden="1">#REF!</definedName>
    <definedName name="BExMLVI7UORSHM9FMO8S2EI0TMTS" hidden="1">#REF!</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R38HMPLWAJRQ9MMS3ZAZ9IU" hidden="1">#REF!</definedName>
    <definedName name="BExMNRDZULKJMVY2VKIIRM2M5A1M" hidden="1">#REF!</definedName>
    <definedName name="BExMO20Y4SJX0XB6CA3V97WW2DDL" hidden="1">#REF!</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#REF!</definedName>
    <definedName name="BExMPMTICOSMQENOFKQ18K0ZT4S8" hidden="1">#REF!</definedName>
    <definedName name="BExMPMZ07II0R4KGWQQ7PGS3RZS4" hidden="1">#REF!</definedName>
    <definedName name="BExMPOBH04JMDO6Z8DMSEJZM4ANN" hidden="1">#REF!</definedName>
    <definedName name="BExMPPYURLJPIOICR4850FSY9H43" hidden="1">#REF!</definedName>
    <definedName name="BExMPSD77XQ3HA6A4FZOJK8G2JP3" hidden="1">#REF!</definedName>
    <definedName name="BExMQ4I3Q7F0BMPHSFMFW9TZ87UD" hidden="1">#REF!</definedName>
    <definedName name="BExMQ4SWDWI4N16AZ0T5CJ6HH8WC" hidden="1">#REF!</definedName>
    <definedName name="BExMQ71WHW50GVX45JU951AGPLFQ" hidden="1">#REF!</definedName>
    <definedName name="BExMQGXSLPT4A6N47LE6FBVHWBOF" hidden="1">#REF!</definedName>
    <definedName name="BExMQSBR7PL4KLB1Q4961QO45Y4G" hidden="1">#REF!</definedName>
    <definedName name="BExMR1MA4I1X77714ZEPUVC8W398" hidden="1">#REF!</definedName>
    <definedName name="BExMR4GVQXCGWFPDTMA7ARKB5QFY" hidden="1">#REF!</definedName>
    <definedName name="BExMR8YQHA7N77HGHY4Y6R30I3XT" hidden="1">#REF!</definedName>
    <definedName name="BExMRENOIARWRYOIVPDIEBVNRDO7" hidden="1">#REF!</definedName>
    <definedName name="BExMRQHUEHGF2FS4LCB0THFELGDI" hidden="1">#REF!</definedName>
    <definedName name="BExMRRJNUMGRSDD5GGKKGEIZ6FTS" hidden="1">#REF!</definedName>
    <definedName name="BExMRU3ACIU0RD2BNWO55LH5U2BR" hidden="1">#REF!</definedName>
    <definedName name="BExMSQRCC40AP8BDUPL2I2DNC210" hidden="1">#REF!</definedName>
    <definedName name="BExO4J9LR712G00TVA82VNTG8O7H" hidden="1">#REF!</definedName>
    <definedName name="BExO55G2KVZ7MIJ30N827CLH0I2A" hidden="1">#REF!</definedName>
    <definedName name="BExO5A8PZD9EUHC5CMPU6N3SQ15L" hidden="1">#REF!</definedName>
    <definedName name="BExO5XMAHL7CY3X0B1OPKZ28DCJ5" hidden="1">#REF!</definedName>
    <definedName name="BExO66LZJKY4PTQVREELI6POS4AY" hidden="1">#REF!</definedName>
    <definedName name="BExO6LLHCYTF7CIVHKAO0NMET14Q" hidden="1">#REF!</definedName>
    <definedName name="BExO77BN3NM6ZMONBK715STBREEU"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UTAGQWDBQZEEF4HUNMLQCVU"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ADT5C4UM5WMQTUN1M1WBE2UA" hidden="1">#REF!</definedName>
    <definedName name="BExOAOLIUF0P6KTIKGYQNE0ZVEWX" hidden="1">#REF!</definedName>
    <definedName name="BExOAQ3GKCT7YZW1EMVU3EILSZL2" hidden="1">#REF!</definedName>
    <definedName name="BExOB9KT2THGV4SPLDVFTFXS4B14" hidden="1">#REF!</definedName>
    <definedName name="BExOBEZ0IE2WBEYY3D3CMRI72N1K" hidden="1">#REF!</definedName>
    <definedName name="BExOBIPU8760ITY0C8N27XZ3KWEF" hidden="1">#REF!</definedName>
    <definedName name="BExOBK2FKXOYJU8C8XIA73AD7P72"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C3UEHB1CZNINSQHZANWJYKR8" hidden="1">#REF!</definedName>
    <definedName name="BExOCBSF3XGO9YJ23LX2H78VOUR7" hidden="1">#REF!</definedName>
    <definedName name="BExOCKXFMOW6WPFEVX1I7R7FNDSS" hidden="1">#REF!</definedName>
    <definedName name="BExOCYEXOB95DH5NOB0M5NOYX398" hidden="1">#REF!</definedName>
    <definedName name="BExOD37KWLSFS8LTBMG8TI747WIP" hidden="1">#REF!</definedName>
    <definedName name="BExOD4ERMDMFD8X1016N4EXOUR0S" hidden="1">#REF!</definedName>
    <definedName name="BExOD55RS7BQUHRQ6H3USVGKR0P7" hidden="1">#REF!</definedName>
    <definedName name="BExODEWDDEABM4ZY3XREJIBZ8IVP" hidden="1">#REF!</definedName>
    <definedName name="BExODNFSKC9475E3XW2ROADW2P7N" hidden="1">#REF!</definedName>
    <definedName name="BExODNLAA1L7WQ9ZQX6A1ZOXK9VR" hidden="1">#REF!</definedName>
    <definedName name="BExODTQDIS9WWZQ0CAF20VDXCMB5" hidden="1">#REF!</definedName>
    <definedName name="BExODZFEIWV26E8RFU7XQYX1J458" hidden="1">#REF!</definedName>
    <definedName name="BExOE0XBV71OGO87BWQYJ12Y6CQZ" hidden="1">#REF!</definedName>
    <definedName name="BExOEBKG55EROA2VL360A06LKASE" hidden="1">#REF!</definedName>
    <definedName name="BExOERG5LWXYYEN1DY1H2FWRJS9T" hidden="1">#REF!</definedName>
    <definedName name="BExOEV1S6JJVO5PP4BZ20SNGZR7D" hidden="1">#REF!</definedName>
    <definedName name="BExOFEDNCYI2TPTMQ8SJN3AW4YMF" hidden="1">#REF!</definedName>
    <definedName name="BExOFVLXVD6RVHSQO8KZOOACSV24" hidden="1">#REF!</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H9ICZ13C1LAW8OTYTR9S7ZP3"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WJVMJ6MG6JC4SPD1L00OHU1" hidden="1">#REF!</definedName>
    <definedName name="BExOIYCN8Z4JK3OOG86KYUCV0ME8" hidden="1">#REF!</definedName>
    <definedName name="BExOJ3AKZ9BCBZT3KD8WMSLK6MN2" hidden="1">#REF!</definedName>
    <definedName name="BExOJ4XVP88W2MWZ1F5UC4VW2HCV" hidden="1">#REF!</definedName>
    <definedName name="BExOJ7XQK71I4YZDD29AKOOWZ47E" hidden="1">#REF!</definedName>
    <definedName name="BExOJM0W6XGSW5MXPTTX0GNF6SFT" hidden="1">#REF!</definedName>
    <definedName name="BExOJXEUJJ9SYRJXKYYV2NCCDT2R" hidden="1">#REF!</definedName>
    <definedName name="BExOK0EQYM9JUMAGWOUN7QDH7VMZ" hidden="1">#REF!</definedName>
    <definedName name="BExOK4WM9O7QNG6O57FOASI5QSN1" hidden="1">#REF!</definedName>
    <definedName name="BExOKKHOPWUVRJGQJ5ONR2U40JX8" hidden="1">#REF!</definedName>
    <definedName name="BExOKTXMJP351VXKH8VT6SXUNIMF" hidden="1">#REF!</definedName>
    <definedName name="BExOKU8GMLOCNVORDE329819XN67" hidden="1">#REF!</definedName>
    <definedName name="BExOL0Z3Z7IAMHPB91EO2MF49U57" hidden="1">#REF!</definedName>
    <definedName name="BExOL7KH12VAR0LG741SIOJTLWFD" hidden="1">#REF!</definedName>
    <definedName name="BExOLICXFHJLILCJVFMJE5MGGWKR" hidden="1">#REF!</definedName>
    <definedName name="BExOLJELDKQK2GJHVY1FKU3WZ86V" hidden="1">#REF!</definedName>
    <definedName name="BExOLOI0WJS3QC12I3ISL0D9AWOF" hidden="1">#REF!</definedName>
    <definedName name="BExOLYZNG5RBD0BTS1OEZJNU92Q5" hidden="1">#REF!</definedName>
    <definedName name="BExOM3HIJ3UZPOKJI68KPBJAHPDC"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N0AX35F2SI0UCVMGWGVIUNI3" hidden="1">#REF!</definedName>
    <definedName name="BExON41U4296DV3DPG6I5EF3OEYF" hidden="1">#REF!</definedName>
    <definedName name="BExON4SQYCVLVDEYSD7GAF7OUVST"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#REF!</definedName>
    <definedName name="BExONPMIMYWTXMGKV7OLBPFOCMF9" localSheetId="0" hidden="1">#REF!</definedName>
    <definedName name="BExONPMIMYWTXMGKV7OLBPFOCMF9" hidden="1">#REF!</definedName>
    <definedName name="BExONRQ1BAA4F3TXP2MYQ4YCZ09S" hidden="1">#REF!</definedName>
    <definedName name="BExOO1WWIZSGB0YTGKESB45TSVMZ" hidden="1">#REF!</definedName>
    <definedName name="BExOO4B8FPAFYPHCTYTX37P1TQM5" hidden="1">#REF!</definedName>
    <definedName name="BExOOD05DEZ3BEPRCHMLTGFKOO9U" localSheetId="0" hidden="1">#REF!</definedName>
    <definedName name="BExOOD05DEZ3BEPRCHMLTGFKOO9U" hidden="1">#REF!</definedName>
    <definedName name="BExOOIULUDOJRMYABWV5CCL906X6" hidden="1">#REF!</definedName>
    <definedName name="BExOOKHUOHZDY6EH0Q0NJQGZOE7C"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PMUXT4F93UUH9FOOTALITZVG"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1N5R4BVASLI4MTCGG10X09AU"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2WPR5AUW4QYYKEK3JETVHA1N" hidden="1">#REF!</definedName>
    <definedName name="BExQ300G8I8TK45A0MVHV15422EU" hidden="1">#REF!</definedName>
    <definedName name="BExQ39AXY73GU2X3JUUGYEW1DCA5" hidden="1">#REF!</definedName>
    <definedName name="BExQ39R28MXSG2SEV956F0KZ20AN" hidden="1">#REF!</definedName>
    <definedName name="BExQ3D1P3M5Z3HLMEZ17E0BLEE4U" hidden="1">#REF!</definedName>
    <definedName name="BExQ3O4W7QF8BOXTUT4IOGF6YKUD" hidden="1">#REF!</definedName>
    <definedName name="BExQ3PXOWSN8561ZR8IEY8ZASI3B" hidden="1">#REF!</definedName>
    <definedName name="BExQ3TZF04IPY0B0UG9CQQ5736UA" hidden="1">#REF!</definedName>
    <definedName name="BExQ42IU9MNDYLODP41DL6YTZMAR" hidden="1">#REF!</definedName>
    <definedName name="BExQ452HF7N1HYPXJXQ8WD6SOWUV" hidden="1">#REF!</definedName>
    <definedName name="BExQ45Z0EURZRU7LL0474HPKHCBY" hidden="1">#REF!</definedName>
    <definedName name="BExQ499KBJ5W7A1G293A0K14EVQB" hidden="1">#REF!</definedName>
    <definedName name="BExQ4BTBSHPHVEDRCXC2ROW8PLFC" hidden="1">#REF!</definedName>
    <definedName name="BExQ4DGKF54SRKQUTUT4B1CZSS62" hidden="1">#REF!</definedName>
    <definedName name="BExQ4T74LQ5PYTV1MUQUW75A4BDY" hidden="1">#REF!</definedName>
    <definedName name="BExQ4XJHD7EJCNH7S1MJDZJ2MNWG" hidden="1">#REF!</definedName>
    <definedName name="BExQ5039ZCEWBUJHU682G4S89J03" hidden="1">#REF!</definedName>
    <definedName name="BExQ52MWR9SL31SOH4ZGVAIXOCXY" hidden="1">#REF!</definedName>
    <definedName name="BExQ56Z9W6YHZHRXOFFI8EFA7CDI" hidden="1">#REF!</definedName>
    <definedName name="BExQ58HDYOZP0ZW7MIQVZRHIODLT" hidden="1">#REF!</definedName>
    <definedName name="BExQ5KX3Z668H1KUCKZ9J24HUQ1F" hidden="1">#REF!</definedName>
    <definedName name="BExQ5SPMSOCJYLAY20NB5A6O32RE" hidden="1">#REF!</definedName>
    <definedName name="BExQ5UICMGTMK790KTLK49MAGXRC" hidden="1">#REF!</definedName>
    <definedName name="BExQ5VEQEIJO7YY80OJTA3XRQYJ9" hidden="1">#REF!</definedName>
    <definedName name="BExQ5YUUK9FD0QGTY4WD0W90O7OL" hidden="1">#REF!</definedName>
    <definedName name="BExQ63793YQ9BH7JLCNRIATIGTRG" hidden="1">#REF!</definedName>
    <definedName name="BExQ63NDEM94NF4EPTQRNIR1IJM9" hidden="1">#REF!</definedName>
    <definedName name="BExQ6CN1EF2UPZ57ZYMGK8TUJQSS" hidden="1">#REF!</definedName>
    <definedName name="BExQ6M2YXJ8AMRJF3QGHC40ADAHZ" hidden="1">#REF!</definedName>
    <definedName name="BExQ6M8B0X44N9TV56ATUVHGDI00" hidden="1">#REF!</definedName>
    <definedName name="BExQ6POH065GV0I74XXVD0VUPBJW" hidden="1">#REF!</definedName>
    <definedName name="BExQ6UX6U3DLKPFNYK1N07C5AV2H"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583ZE00NW7T9OF11OT9IA14"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BHGOIWVP051A2TIBAHHGX68"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AMZK0LOOZVLHSPF8OKPI4SPH" hidden="1">#REF!</definedName>
    <definedName name="BExQASTUXDS0CMN0AFEQ8TZP8HMW" hidden="1">#REF!</definedName>
    <definedName name="BExQB06A8M13GJ6998PMAGHAFWGM" hidden="1">#REF!</definedName>
    <definedName name="BExQB6WYMCFILCITD7FAD5TPMO2E"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94JL9F5GW4S8DQCAF4WB2DA" hidden="1">#REF!</definedName>
    <definedName name="BExQCKTD8AT0824LGWREXM1B5D1X" hidden="1">#REF!</definedName>
    <definedName name="BExQCMGNCXMCUV1K17UO4LP95MXV" hidden="1">#REF!</definedName>
    <definedName name="BExQD571YWOXKR2SX85K5MKQ0AO2" hidden="1">#REF!</definedName>
    <definedName name="BExQDB6VCHN8PNX8EA6JNIEQ2JC2" hidden="1">#REF!</definedName>
    <definedName name="BExQDE1B6U2Q9B73KBENABP71YM1" hidden="1">#REF!</definedName>
    <definedName name="BExQDGQCN7ZW41QDUHOBJUGQAX40" hidden="1">#REF!</definedName>
    <definedName name="BExQEC7BRIJ30PTU3UPFOIP2HPE3" hidden="1">#REF!</definedName>
    <definedName name="BExQEIN84LEU5H32WR8YY36DBNIG" hidden="1">#REF!</definedName>
    <definedName name="BExQEMUA4HEFM4OVO8M8MA8PIAW1" hidden="1">#REF!</definedName>
    <definedName name="BExQEQ4XZQFIKUXNU9H7WE7AMZ1U"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PNFKA36IAPS22LAUMBDI4KE" hidden="1">#REF!</definedName>
    <definedName name="BExQFPSWEMA8WBUZ4WK20LR13VSU" hidden="1">#REF!</definedName>
    <definedName name="BExQFVSPOSCCPF1TLJPIWYWYB8A9" hidden="1">#REF!</definedName>
    <definedName name="BExQFWJQXNQAW6LUMOEDS6KMJMYL" hidden="1">#REF!</definedName>
    <definedName name="BExQG8TYRD2G42UA5ZPCRLNKUDMX" hidden="1">#REF!</definedName>
    <definedName name="BExQGGH5K96YX0QOVUXDCV48BWAC" hidden="1">#REF!</definedName>
    <definedName name="BExQGO48J9MPCDQ96RBB9UN9AIGT" hidden="1">#REF!</definedName>
    <definedName name="BExQGSBB6MJWDW7AYWA0MSFTXKRR" hidden="1">#REF!</definedName>
    <definedName name="BExQH0UURAJ13AVO5UI04HSRGVYW" hidden="1">#REF!</definedName>
    <definedName name="BExQH1LSUTKH9G5D7UVYLNZ4D670" hidden="1">#REF!</definedName>
    <definedName name="BExQH6ZZY0NR8SE48PSI9D0CU1TC" hidden="1">#REF!</definedName>
    <definedName name="BExQH9P2MCXAJOVEO4GFQT6MNW22" hidden="1">#REF!</definedName>
    <definedName name="BExQHCZSBYUY8OKKJXFYWKBBM6AH" hidden="1">#REF!</definedName>
    <definedName name="BExQHPKXZ1K33V2F90NZIQRZYIAW" hidden="1">#REF!</definedName>
    <definedName name="BExQHVF9KD06AG2RXUQJ9X4PVGX4" hidden="1">#REF!</definedName>
    <definedName name="BExQHZBHVN2L4HC7ACTR73T5OCV0" hidden="1">#REF!</definedName>
    <definedName name="BExQI7KB8IO4NY6RP72Q5O6FMFSE"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JZZYWOUZ271DDKD0P3FGYZY" localSheetId="0" hidden="1">#REF!</definedName>
    <definedName name="BExQIJZZYWOUZ271DDKD0P3FGYZY" hidden="1">#REF!</definedName>
    <definedName name="BExQIS8O6R36CI01XRY9ISM99TW9" hidden="1">#REF!</definedName>
    <definedName name="BExQIVJB9MJ25NDUHTCVMSODJY2C" hidden="1">#REF!</definedName>
    <definedName name="BExQJBF7LAX128WR7VTMJC88ZLPG" hidden="1">#REF!</definedName>
    <definedName name="BExQJEVCKX6KZHNCLYXY7D0MX5KN" hidden="1">#REF!</definedName>
    <definedName name="BExQJJYSDX8B0J1QGF2HL071KKA3" hidden="1">#REF!</definedName>
    <definedName name="BExQK1HV6SQQ7CP8H8IUKI9TYXTD" hidden="1">#REF!</definedName>
    <definedName name="BExQK3LE5CSBW1E4H4KHW548FL2R" hidden="1">#REF!</definedName>
    <definedName name="BExQKDS8VCSK0UH6KSPES1NHHKPR" localSheetId="0" hidden="1">#REF!</definedName>
    <definedName name="BExQKDS8VCSK0UH6KSPES1NHHKPR" hidden="1">#REF!</definedName>
    <definedName name="BExQKG6LD6PLNDGNGO9DJXY865BR" hidden="1">#REF!</definedName>
    <definedName name="BExQLE1TOW3A287TQB0AVWENT8O1" hidden="1">#REF!</definedName>
    <definedName name="BExRYOYB4A3E5F6MTROY69LR0PMG" hidden="1">#REF!</definedName>
    <definedName name="BExRYZLA9EW71H4SXQR525S72LLP" hidden="1">#REF!</definedName>
    <definedName name="BExRZ1JGQAE6ZUKFTYLC4IGDG30M"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S0ASQBKRTPDWFK0KUDFOS9LE5" hidden="1">#REF!</definedName>
    <definedName name="BExS0GHQUF6YT0RU3TKDEO8CSJYB" hidden="1">#REF!</definedName>
    <definedName name="BExS0K8IHC45I78DMZBOJ1P13KQA" hidden="1">#REF!</definedName>
    <definedName name="BExS0NZGH0ZEEMIWDFL1WFNX98LJ" hidden="1">#REF!</definedName>
    <definedName name="BExS152B2LFCRAUHSLI5T6QRNII0" hidden="1">#REF!</definedName>
    <definedName name="BExS15IJV0WW662NXQUVT3FGP4ST" hidden="1">#REF!</definedName>
    <definedName name="BExS194110MR25BYJI3CJ2EGZ8XT" hidden="1">#REF!</definedName>
    <definedName name="BExS1BNVGNSGD4EP90QL8WXYWZ66" hidden="1">#REF!</definedName>
    <definedName name="BExS1UE39N6NCND7MAARSBWXS6HU" hidden="1">#REF!</definedName>
    <definedName name="BExS20DVCA8PYLULWLX5BP4JBHKM" hidden="1">#REF!</definedName>
    <definedName name="BExS226HTWL5WVC76MP5A1IBI8WD" hidden="1">#REF!</definedName>
    <definedName name="BExS26OI2QNNAH2WMDD95Z400048" hidden="1">#REF!</definedName>
    <definedName name="BExS2DF6B4ZUF3VZLI4G6LJ3BF38" hidden="1">#REF!</definedName>
    <definedName name="BExS2QB5FS5LYTFYO4BROTWG3OV5" hidden="1">#REF!</definedName>
    <definedName name="BExS2TLU1HONYV6S3ZD9T12D7CIG" hidden="1">#REF!</definedName>
    <definedName name="BExS318UV9I2FXPQQWUKKX00QLPJ" hidden="1">#REF!</definedName>
    <definedName name="BExS37U8JYR3VDSO2ZT8TKH8J2ME" hidden="1">#REF!</definedName>
    <definedName name="BExS3LBS0SMTHALVM4NRI1BAV1NP" hidden="1">#REF!</definedName>
    <definedName name="BExS3MTQ75VBXDGEBURP6YT8RROE" hidden="1">#REF!</definedName>
    <definedName name="BExS3OMGYO0DFN5186UFKEXZ2RX3" hidden="1">#REF!</definedName>
    <definedName name="BExS3S7XSHVOJP5HZFSVT261JVPW" hidden="1">#REF!</definedName>
    <definedName name="BExS3SDERJ27OER67TIGOVZU13A2" hidden="1">#REF!</definedName>
    <definedName name="BExS4422HD9CLNQZP5VGQ8T60WTN" hidden="1">#REF!</definedName>
    <definedName name="BExS46R5WDNU5KL04FKY5LHJUCB8" hidden="1">#REF!</definedName>
    <definedName name="BExS4ASWKM93XA275AXHYP8AG6SU" hidden="1">#REF!</definedName>
    <definedName name="BExS4CQYH5MC5UFK2RDWMO9VGHOD" hidden="1">#REF!</definedName>
    <definedName name="BExS4JN3Y6SVBKILQK0R9HS45Y52" hidden="1">#REF!</definedName>
    <definedName name="BExS4P6S41O6Z6BED77U3GD9PNH1" hidden="1">#REF!</definedName>
    <definedName name="BExS51H0N51UT0FZOPZRCF1GU063" hidden="1">#REF!</definedName>
    <definedName name="BExS54X72TJFC41FJK72MLRR2OO7" hidden="1">#REF!</definedName>
    <definedName name="BExS59F0PA1V2ZC7S5TN6IT41SXP" hidden="1">#REF!</definedName>
    <definedName name="BExS5DRER9US6NXY9ATYT41KZII3" hidden="1">#REF!</definedName>
    <definedName name="BExS5L3TGB8JVW9ROYWTKYTUPW27" hidden="1">#REF!</definedName>
    <definedName name="BExS6F83Y36G0BHI2ZQT9B4N9VS7" hidden="1">#REF!</definedName>
    <definedName name="BExS6GKQ96EHVLYWNJDWXZXUZW90" hidden="1">#REF!</definedName>
    <definedName name="BExS6ITKSZFRR01YD5B0F676SYN7" hidden="1">#REF!</definedName>
    <definedName name="BExS6N0LI574IAC89EFW6CLTCQ33" hidden="1">#REF!</definedName>
    <definedName name="BExS6WRDBF3ST86ZOBBUL3GTCR11" hidden="1">#REF!</definedName>
    <definedName name="BExS6XNRKR0C3MTA0LV5B60UB908" hidden="1">#REF!</definedName>
    <definedName name="BExS7JZHCQQW52VBUWYTHESC6646" hidden="1">#REF!</definedName>
    <definedName name="BExS7TKQYLRZGM93UY3ZJZJBQNFJ" hidden="1">#REF!</definedName>
    <definedName name="BExS7Y2LNGVHSIBKC7C3R6X4LDR6" hidden="1">#REF!</definedName>
    <definedName name="BExS7Z49Z7OMF146X3NKOSJ2W211" hidden="1">#REF!</definedName>
    <definedName name="BExS81TE0EY44Y3W2M4Z4MGNP5OM" hidden="1">#REF!</definedName>
    <definedName name="BExS81YPDZDVJJVS15HV2HDXAC3Y" hidden="1">#REF!</definedName>
    <definedName name="BExS82PRVNUTEKQZS56YT2DVF6C2" hidden="1">#REF!</definedName>
    <definedName name="BExS87YNDTMRMO9PU63IBQQE5UQV" hidden="1">#REF!</definedName>
    <definedName name="BExS8BPG5A0GR5AO1U951NDGGR0L" hidden="1">#REF!</definedName>
    <definedName name="BExS8GSUS17UY50TEM2AWF36BR9Z" hidden="1">#REF!</definedName>
    <definedName name="BExS8HJRBVG0XI6PWA9KTMJZMQXK" hidden="1">#REF!</definedName>
    <definedName name="BExS8R51C8RM2FS6V6IRTYO9GA4A" hidden="1">#REF!</definedName>
    <definedName name="BExS8WDX408F60MH1X9B9UZ2H4R7" hidden="1">#REF!</definedName>
    <definedName name="BExS8YBZRURR73BFAI2KC2IREK3D" hidden="1">#REF!</definedName>
    <definedName name="BExS8Z2W2QEC3MH0BZIYLDFQNUIP" hidden="1">#REF!</definedName>
    <definedName name="BExS92DKGRFFCIA9C0IXDOLO57EP" hidden="1">#REF!</definedName>
    <definedName name="BExS934MP1WKFOJ0F4HAPVXQ8VS4"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M0CSFPYD9VIBRI8RMPD7ZHN" hidden="1">#REF!</definedName>
    <definedName name="BExS9WI0A6PSEB8N9GPXF2Z7MWHM" hidden="1">#REF!</definedName>
    <definedName name="BExSA5HP306TN9XJS0TU619DLRR7" hidden="1">#REF!</definedName>
    <definedName name="BExSAAVWQOOIA6B3JHQVGP08HFEM" hidden="1">#REF!</definedName>
    <definedName name="BExSAFJ3IICU2M7QPVE4ARYMXZKX" hidden="1">#REF!</definedName>
    <definedName name="BExSAGKVIL4QJFTFKQQE7T4DXAIZ" hidden="1">#REF!</definedName>
    <definedName name="BExSAH6ID8OHX379UXVNGFO8J6KQ"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MOS41ZRLWYLOU29V6Y7YORR" hidden="1">#REF!</definedName>
    <definedName name="BExSBRBXXQMBU1TYDW1BXTEVEPRU" hidden="1">#REF!</definedName>
    <definedName name="BExSC54998WTZ21DSL0R8UN0Y9JH" hidden="1">#REF!</definedName>
    <definedName name="BExSC60N7WR9PJSNC9B7ORCX9NGY" hidden="1">#REF!</definedName>
    <definedName name="BExSCE99EZTILTTCE4NJJF96OYYM" hidden="1">#REF!</definedName>
    <definedName name="BExSCHUQZ2HFEWS54X67DIS8OSXZ" hidden="1">#REF!</definedName>
    <definedName name="BExSCO00DYYDT8TT8IET3A0L1ZWF" hidden="1">#REF!</definedName>
    <definedName name="BExSCOG41SKKG4GYU76WRWW1CTE6" hidden="1">#REF!</definedName>
    <definedName name="BExSCVC9P86YVFMRKKUVRV29MZXZ" hidden="1">#REF!</definedName>
    <definedName name="BExSCXQLQ7BEV9ROC8DJS1P82NQ5"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P5Y04WWMX2WWRITWOX8R5I9" hidden="1">#REF!</definedName>
    <definedName name="BExSDR99T434X13ZV8KUMKLFMZHK" hidden="1">#REF!</definedName>
    <definedName name="BExSDSGM203BJTNS9MKCBX453HMD" hidden="1">#REF!</definedName>
    <definedName name="BExSDT20XUFXTDM37M148AXAP7HN" hidden="1">#REF!</definedName>
    <definedName name="BExSE3ZXFHRI8OX8F11J1V2RETNV" hidden="1">#REF!</definedName>
    <definedName name="BExSEEHK1VLWD7JBV9SVVVIKQZ3I" hidden="1">#REF!</definedName>
    <definedName name="BExSEJKZLX37P3V33TRTFJ30BFRK" hidden="1">#REF!</definedName>
    <definedName name="BExSEP9UVOAI6TMXKNK587PQ3328" hidden="1">#REF!</definedName>
    <definedName name="BExSERZ34ETZF8OI93MYIVZX4RDV" hidden="1">#REF!</definedName>
    <definedName name="BExSEYF0TPPID983U69QDFJ8GB33" hidden="1">#REF!</definedName>
    <definedName name="BExSF07QFLZCO4P6K6QF05XG7PH1" hidden="1">#REF!</definedName>
    <definedName name="BExSFELNPJYUZX393PKWKNNZYV1N" hidden="1">#REF!</definedName>
    <definedName name="BExSFIY0KNSDGFAZPTBM3XRRI50Y" hidden="1">#REF!</definedName>
    <definedName name="BExSFJ8ZAGQ63A4MVMZRQWLVRGQ5" hidden="1">#REF!</definedName>
    <definedName name="BExSFKQRST2S9KXWWLCXYLKSF4G1" hidden="1">#REF!</definedName>
    <definedName name="BExSFY8A3TFAJKQDWPPVYPG71T3Z" hidden="1">#REF!</definedName>
    <definedName name="BExSFYDRRTAZVPXRWUF5PDQ97WFF" hidden="1">#REF!</definedName>
    <definedName name="BExSFZVPFTXA3F0IJ2NGH1GXX9R7" hidden="1">#REF!</definedName>
    <definedName name="BExSG12V3U5DJOFPG9XNHPCVL2W7"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G7OQSL1BRBMZJX58KQRE7FO"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WD2PGX3Y9FR5F2MRNLY1DIY" hidden="1">#REF!</definedName>
    <definedName name="BExTTWNVQ6J502Q6JQW4HSMR8BTY" localSheetId="0" hidden="1">#REF!</definedName>
    <definedName name="BExTTWNVQ6J502Q6JQW4HSMR8BTY"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ELZCF2YA5L6F23BYZZR6WHF" hidden="1">#REF!</definedName>
    <definedName name="BExTVGPIQZ99YFXUC8OONUX5BD42" hidden="1">#REF!</definedName>
    <definedName name="BExTVZQLP9VFLEYQ9280W13X7E8K" hidden="1">#REF!</definedName>
    <definedName name="BExTWB4LA1PODQOH4LDTHQKBN16K" hidden="1">#REF!</definedName>
    <definedName name="BExTWI0Q8AWXUA3ZN7I5V3QK2KM1" hidden="1">#REF!</definedName>
    <definedName name="BExTWJTIA3WUW1PUWXAOP9O8NKLZ" hidden="1">#REF!</definedName>
    <definedName name="BExTWVYDE8I0RHWGJX6FS8AD8BEY" hidden="1">#REF!</definedName>
    <definedName name="BExTWW95OX07FNA01WF5MSSSFQLX" hidden="1">#REF!</definedName>
    <definedName name="BExTWWENQ54GPXQ9U8WZFX9090WA" hidden="1">#REF!</definedName>
    <definedName name="BExTX476KI0RNB71XI5TYMANSGBG" hidden="1">#REF!</definedName>
    <definedName name="BExTXIA9VLCPV7X67S5X4DMXFXMC" hidden="1">#REF!</definedName>
    <definedName name="BExTXJ6HBAIXMMWKZTJNFDYVZCAY" hidden="1">#REF!</definedName>
    <definedName name="BExTXT812NQT8GAEGH738U29BI0D" hidden="1">#REF!</definedName>
    <definedName name="BExTXW7WPD39MDP0DQJKJTHWU3AK" hidden="1">#REF!</definedName>
    <definedName name="BExTXWIP2TFPTQ76NHFOB72NICRZ" hidden="1">#REF!</definedName>
    <definedName name="BExTY5T62H651VC86QM4X7E28JVA" hidden="1">#REF!</definedName>
    <definedName name="BExTYHCJJ2NWRM1RV59FYR41534U" hidden="1">#REF!</definedName>
    <definedName name="BExTYKCEFJ83LZM95M1V7CSFQVEA"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K5PMCAXJL4DUIGL6H9Y8U4C" hidden="1">#REF!</definedName>
    <definedName name="BExTZKB6L5SXV5UN71YVTCBEIGWY" hidden="1">#REF!</definedName>
    <definedName name="BExTZLICVKK4NBJFEGL270GJ2VQO" hidden="1">#REF!</definedName>
    <definedName name="BExTZLNNV21ZLOG19JIXHGJNL8FB" hidden="1">#REF!</definedName>
    <definedName name="BExTZO2596CBZKPI7YNA1QQNPAIJ" hidden="1">#REF!</definedName>
    <definedName name="BExTZY8TDV4U7FQL7O10G6VKWKPJ" hidden="1">#REF!</definedName>
    <definedName name="BExU02QNT4LT7H9JPUC4FXTLVGZT" hidden="1">#REF!</definedName>
    <definedName name="BExU0BFJJQO1HJZKI14QGOQ6JROO"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B6XCXI4SZ92YEUFMW4TAXF" hidden="1">#REF!</definedName>
    <definedName name="BExU0Z9EY4Y4PFPJK5KGWIBE4905"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2M5CK6XK55UIHDVYRXJJJRI4" hidden="1">#REF!</definedName>
    <definedName name="BExU2TXVT25ZTOFQAF6CM53Z1RLF" hidden="1">#REF!</definedName>
    <definedName name="BExU2XZLYIU19G7358W5T9E87AFR" hidden="1">#REF!</definedName>
    <definedName name="BExU3B66MCKJFSKT3HL8B5EJGVX0" hidden="1">#REF!</definedName>
    <definedName name="BExU3UNI9NR1RNZR07NSLSZMDOQQ" hidden="1">#REF!</definedName>
    <definedName name="BExU3VUOWVDPD0NDZHJ8LGN6A698"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52KD0S4DTDQIZI68U8AVXD"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51IFNZXPBDES28457LR8X60M" hidden="1">#REF!</definedName>
    <definedName name="BExU529I6YHVOG83TJHWSILIQU1S" hidden="1">#REF!</definedName>
    <definedName name="BExU57YCIKPRD8QWL6EU0YR3NG3J" hidden="1">#REF!</definedName>
    <definedName name="BExU5DSTBWXLN6E59B757KRWRI6E" hidden="1">#REF!</definedName>
    <definedName name="BExU5R4VFEZ78NE74FSD6MRBCIPS" hidden="1">#REF!</definedName>
    <definedName name="BExU5TDWM8NNDHYPQ7OQODTQ368A"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9KCT54TZ6CLZRPWCH9ZCVC6" hidden="1">#REF!</definedName>
    <definedName name="BExU6AM82KN21E82HMWVP3LWP9IL" hidden="1">#REF!</definedName>
    <definedName name="BExU6FEU1MRHU98R9YOJC5OKUJ6L" hidden="1">#REF!</definedName>
    <definedName name="BExU6KIAJ663Y8W8QMU4HCF183DF" hidden="1">#REF!</definedName>
    <definedName name="BExU6KT19B4PG6SHXFBGBPLM66KT" hidden="1">#REF!</definedName>
    <definedName name="BExU6PAVKIOAIMQ9XQIHHF1SUAGO" hidden="1">#REF!</definedName>
    <definedName name="BExU6WXXC7SSQDMHSLUN5C2V4IYX" hidden="1">#REF!</definedName>
    <definedName name="BExU6ZC9G6H2QPX7T51JOTYRPVV8" hidden="1">#REF!</definedName>
    <definedName name="BExU73387E74XE8A9UKZLZNJYY65" hidden="1">#REF!</definedName>
    <definedName name="BExU75XMCPSMCUFJP7PHRIOT6CB6" hidden="1">#REF!</definedName>
    <definedName name="BExU76ZHCJM8I7VSICCMSTC33O6U" hidden="1">#REF!</definedName>
    <definedName name="BExU7BBTUF8BQ42DSGM94X5TG5GF" hidden="1">#REF!</definedName>
    <definedName name="BExU7HH4EAHFQHT4AXKGWAWZP3I0" hidden="1">#REF!</definedName>
    <definedName name="BExU7HX7LWCL63BMUALBGLXV1HAM" hidden="1">#REF!</definedName>
    <definedName name="BExU7MF1ZVPDHOSMCAXOSYICHZ4I" hidden="1">#REF!</definedName>
    <definedName name="BExU7O2BJ6D5YCKEL6FD2EFCWYRX" hidden="1">#REF!</definedName>
    <definedName name="BExU7Q0JS9YIUKUPNSSAIDK2KJAV" hidden="1">#REF!</definedName>
    <definedName name="BExU7SEV5CS3LGJRNMZDX5PTLBYS" hidden="1">#REF!</definedName>
    <definedName name="BExU7TGJUR5B98HGGD71UYCXQLM6" hidden="1">#REF!</definedName>
    <definedName name="BExU80I6AE5OU7P7F5V7HWIZBJ4P" hidden="1">#REF!</definedName>
    <definedName name="BExU84EGX3LHR4YR1MKXHW1OZ53P" hidden="1">#REF!</definedName>
    <definedName name="BExU86NB26MCPYIISZ36HADONGT2" hidden="1">#REF!</definedName>
    <definedName name="BExU885EZZNSZV3GP298UJ8LB7OL" hidden="1">#REF!</definedName>
    <definedName name="BExU8FSAUP9TUZ1NO9WXK80QPHWV" hidden="1">#REF!</definedName>
    <definedName name="BExU8KFLAN778MBN93NYZB0FV30G" hidden="1">#REF!</definedName>
    <definedName name="BExU8KQEHJLETMQQM2PHF0BBLH4S" hidden="1">#REF!</definedName>
    <definedName name="BExU8UX9JX3XLB47YZ8GFXE0V7R2" hidden="1">#REF!</definedName>
    <definedName name="BExU91DC3DGKPZD6LTER2IRTF89C" hidden="1">#REF!</definedName>
    <definedName name="BExU96M1J7P9DZQ3S9H0C12KGYTW" hidden="1">#REF!</definedName>
    <definedName name="BExU9F05OR1GZ3057R6UL3WPEIYI" hidden="1">#REF!</definedName>
    <definedName name="BExU9G7AT4KH24VGDFLTKE7M14UR" hidden="1">#REF!</definedName>
    <definedName name="BExU9GCSO5YILIKG6VAHN13DL75K" hidden="1">#REF!</definedName>
    <definedName name="BExU9KJOZLO15N11MJVN782NFGJ0" hidden="1">#REF!</definedName>
    <definedName name="BExU9KP6BFPWE0VT8PHGR4CZLHX7"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X8WS5OPVLCDXRGKTU2QMTFO"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BV459MFEHTII07NLUAG0RKHL" hidden="1">#REF!</definedName>
    <definedName name="BExUBXYQITH1C3FUBXUG36QXHIGH" hidden="1">#REF!</definedName>
    <definedName name="BExUC623BDYEODBN0N4DO6PJQ7NU" hidden="1">#REF!</definedName>
    <definedName name="BExUC8WH8TCKBB5313JGYYQ1WFLT" hidden="1">#REF!</definedName>
    <definedName name="BExUCFCDK6SPH86I6STXX8X3WMC4" hidden="1">#REF!</definedName>
    <definedName name="BExUCLC6AQ5KR6LXSAXV4QQ8ASVG" hidden="1">#REF!</definedName>
    <definedName name="BExUCOC38SQU9V97AXZOSY3Z44QS"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IGJE67YKI008CKFUD2SDRKD" hidden="1">#REF!</definedName>
    <definedName name="BExUDIWMNHGZZTI48KAQ0K34HANA"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SGN5KF2ML4DGIFLNSI0S1TU" hidden="1">#REF!</definedName>
    <definedName name="BExVRYF65GCMURUK1HUMHZDKNEEE" hidden="1">#REF!</definedName>
    <definedName name="BExVSL787C8E4HFQZ2NVLT35I2XV" hidden="1">#REF!</definedName>
    <definedName name="BExVSTFTVV14SFGHQUOJL5SQ5TX9" hidden="1">#REF!</definedName>
    <definedName name="BExVT2KUW4B8IMYSMYBI8QQP70ST"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KPQDFOGQ8BSVZ8734XU1E75" hidden="1">#REF!</definedName>
    <definedName name="BExVTNESHPVG0A0KZ7BRX26MS0PF" hidden="1">#REF!</definedName>
    <definedName name="BExVTORA3CLQSCG893YFH93L73YJ" hidden="1">#REF!</definedName>
    <definedName name="BExVTSI90R3B79SURF594NNBB46R" hidden="1">#REF!</definedName>
    <definedName name="BExVTTJVTNRSBHBTUZ78WG2JM5MK" hidden="1">#REF!</definedName>
    <definedName name="BExVTXLMYR87BC04D1ERALPUFVPG" hidden="1">#REF!</definedName>
    <definedName name="BExVTYI0B0IWXNQFAEOSDJIO8CB0" hidden="1">#REF!</definedName>
    <definedName name="BExVU8OVF3GYHCFNPCTD3MHBZ7P4" hidden="1">#REF!</definedName>
    <definedName name="BExVU9L9DYZO2BYYNPMWFNNAQE7F" hidden="1">#REF!</definedName>
    <definedName name="BExVUL9V3H8ZF6Y72LQBBN639YAA" hidden="1">#REF!</definedName>
    <definedName name="BExVV40BYQVYMUN8QXUQENMF25N4" hidden="1">#REF!</definedName>
    <definedName name="BExVV5T14N2HZIK7HQ4P2KG09U0J" hidden="1">#REF!</definedName>
    <definedName name="BExVV7R410VYLADLX9LNG63ID6H1"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W3YV5XGIVJ97UUPDJGJ2P15B" hidden="1">#REF!</definedName>
    <definedName name="BExVW5X571GEYR5SCU1Z2DHKWM79" hidden="1">#REF!</definedName>
    <definedName name="BExVW6YTKA098AF57M4PHNQ54XMH" hidden="1">#REF!</definedName>
    <definedName name="BExVWINKCH0V0NUWH363SMXAZE62" hidden="1">#REF!</definedName>
    <definedName name="BExVWMJTY9KL0GK71R33XTPUE4GN" hidden="1">#REF!</definedName>
    <definedName name="BExVWNG86YF5FYO1QS2JWMXMAQRQ" hidden="1">#REF!</definedName>
    <definedName name="BExVWYU8EK669NP172GEIGCTVPPA"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JTJF4KGIV9LZRVR2QG4MMQC" localSheetId="0" hidden="1">#REF!</definedName>
    <definedName name="BExVXJTJF4KGIV9LZRVR2QG4MMQC"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G6RZX4EOMFOPOFJVAIACDDH"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YY0PKNWT9DAPJOALLW0VK0WX" hidden="1">#REF!</definedName>
    <definedName name="BExVZ9EO732IK6MNMG17Y1EFTJQC" hidden="1">#REF!</definedName>
    <definedName name="BExVZB1Y5J4UL2LKK0363EU7GIJ1" hidden="1">#REF!</definedName>
    <definedName name="BExVZJQVO5LQ0BJH5JEN5NOBIAF6" hidden="1">#REF!</definedName>
    <definedName name="BExVZJWC0CUWQWGYS7ISNWP8BITQ" hidden="1">#REF!</definedName>
    <definedName name="BExVZNXWS91RD7NXV5NE2R3C8WW7" hidden="1">#REF!</definedName>
    <definedName name="BExVZP545PG525OEQXQ0VEKMVX9G" hidden="1">#REF!</definedName>
    <definedName name="BExVZW19IOO9IX5CJH6TW24HGBQT" localSheetId="0" hidden="1">#REF!</definedName>
    <definedName name="BExVZW19IOO9IX5CJH6TW24HGBQT" hidden="1">#REF!</definedName>
    <definedName name="BExW0386REQRCQCVT9BCX80UPTRY" hidden="1">#REF!</definedName>
    <definedName name="BExW0FYP4WXY71CYUG40SUBG9UWU" hidden="1">#REF!</definedName>
    <definedName name="BExW0RI61B4VV0ARXTFVBAWRA1C5" hidden="1">#REF!</definedName>
    <definedName name="BExW10CCMI2752BPKT5NBZ20AXMJ" hidden="1">#REF!</definedName>
    <definedName name="BExW1BVUYQTKMOR56MW7RVRX4L1L" hidden="1">#REF!</definedName>
    <definedName name="BExW1D8BTA0TEWG4X89DRG3DIH7Z" hidden="1">#REF!</definedName>
    <definedName name="BExW1F1220628FOMTW5UAATHRJHK" hidden="1">#REF!</definedName>
    <definedName name="BExW1F12QBV94L7HVV82AT76IV4T" hidden="1">#REF!</definedName>
    <definedName name="BExW1TKA0Z9OP2DTG50GZR5EG8C7" hidden="1">#REF!</definedName>
    <definedName name="BExW1U0JLKQ094DW5MMOI8UHO09V" hidden="1">#REF!</definedName>
    <definedName name="BExW1WUYESMU3GD8FA5E9JNU6YYV" hidden="1">#REF!</definedName>
    <definedName name="BExW283NP9D366XFPXLGSCI5UB0L" hidden="1">#REF!</definedName>
    <definedName name="BExW2H3C8WJSBW5FGTFKVDVJC4CL" hidden="1">#REF!</definedName>
    <definedName name="BExW2MSCKPGF5K3I7TL4KF5ISUOL" hidden="1">#REF!</definedName>
    <definedName name="BExW2SMO90FU9W8DVVES6Q4E6BZR"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T1K638HT5E0Y8MMK108P5JT" hidden="1">#REF!</definedName>
    <definedName name="BExW3ZXPKRWX5KNAB2XQD8HLV4CK" hidden="1">#REF!</definedName>
    <definedName name="BExW4217ZHL9VO39POSTJOD090WU" hidden="1">#REF!</definedName>
    <definedName name="BExW4GPW71EBF8XPS2QGVQHBCDX3" hidden="1">#REF!</definedName>
    <definedName name="BExW4ID6HFKUHMUKVE4ZCACRKNUG" hidden="1">#REF!</definedName>
    <definedName name="BExW4JKC5837JBPCOJV337ZVYYY3" hidden="1">#REF!</definedName>
    <definedName name="BExW4QR9FV9MP5K610THBSM51RYO" hidden="1">#REF!</definedName>
    <definedName name="BExW4Z029R9E19ZENN3WEA3VDAD1" hidden="1">#REF!</definedName>
    <definedName name="BExW5AZNT6IAZGNF2C879ODHY1B8" hidden="1">#REF!</definedName>
    <definedName name="BExW5WPU27WD4NWZOT0ZEJIDLX5J"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6J1KPSH4JGK866WQ4GNBLKA3" hidden="1">#REF!</definedName>
    <definedName name="BExW794A74Z5F2K8LVQLD6VSKXUE" hidden="1">#REF!</definedName>
    <definedName name="BExW7ENZKQHB9ACF5ZWJ7KPK1Z77" hidden="1">#REF!</definedName>
    <definedName name="BExW8JF76O7IS6I7S2ZAFGBE4RWU" hidden="1">#REF!</definedName>
    <definedName name="BExW8K0SSIPSKBVP06IJ71600HJZ" hidden="1">#REF!</definedName>
    <definedName name="BExW8NM8DJJESE7GF7VGTO2XO6P1"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TVLB7OIHTG98I7I4EXBL61S" hidden="1">#REF!</definedName>
    <definedName name="BExXL8LIEIKNA0EOVHYDTZTWUPGN"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A28M8SH7MKIGETSDA72WUIZ" hidden="1">#REF!</definedName>
    <definedName name="BExXMKEEN91J6VJN4IW4691YKY6P" hidden="1">#REF!</definedName>
    <definedName name="BExXMOLHIAHDLFSA31PUB36SC3I9" hidden="1">#REF!</definedName>
    <definedName name="BExXMT8T5Z3M2JBQN65X2LKH0YQI" hidden="1">#REF!</definedName>
    <definedName name="BExXN1XNO7H60M9X1E7EVWFJDM5N" hidden="1">#REF!</definedName>
    <definedName name="BExXN22ZOTIW49GPLWFYKVM90FNZ" hidden="1">#REF!</definedName>
    <definedName name="BExXN4C031W9DK73MJHKL8YT1QA8" hidden="1">#REF!</definedName>
    <definedName name="BExXN6QAP8UJQVN4R4BQKPP4QK35" hidden="1">#REF!</definedName>
    <definedName name="BExXN8TTDCJI9AZBFC67J5KK4ZI8" hidden="1">#REF!</definedName>
    <definedName name="BExXNBOA39T2X6Y5Y5GZ5DDNA1AX" hidden="1">#REF!</definedName>
    <definedName name="BExXND6872VJ3M2PGT056WQMWBHD" hidden="1">#REF!</definedName>
    <definedName name="BExXNJM9J7XAXHVP3FDOPRUBQL7T" hidden="1">#REF!</definedName>
    <definedName name="BExXNPM24UN2PGVL9D1TUBFRIKR4" hidden="1">#REF!</definedName>
    <definedName name="BExXNWYB165VO9MHARCL5WLCHWS0" hidden="1">#REF!</definedName>
    <definedName name="BExXO278QHQN8JDK5425EJ615ECC" hidden="1">#REF!</definedName>
    <definedName name="BExXOBHOP0WGFHI2Y9AO4L440UVQ" hidden="1">#REF!</definedName>
    <definedName name="BExXOHSAD2NSHOLLMZ2JWA4I3I1R" hidden="1">#REF!</definedName>
    <definedName name="BExXONH5EQ09542RJSLQVKZWKB1O" hidden="1">#REF!</definedName>
    <definedName name="BExXP80B5FGA00JCM7UXKPI3PB7Y" hidden="1">#REF!</definedName>
    <definedName name="BExXP85M4WXYVN1UVHUTOEKEG5XS" hidden="1">#REF!</definedName>
    <definedName name="BExXPELOTHOAG0OWILLAH94OZV5J" hidden="1">#REF!</definedName>
    <definedName name="BExXPIY2I1I9NDMD8ZC14Y98FKDP" hidden="1">#REF!</definedName>
    <definedName name="BExXPS31W1VD2NMIE4E37LHVDF0L" hidden="1">#REF!</definedName>
    <definedName name="BExXPZKYEMVF5JOC14HYOOYQK6JK"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8ZBYQJDHTLTHMNYP1GITNY7"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6FWG4H3S2QEUJZYIXILNGJ7" hidden="1">#REF!</definedName>
    <definedName name="BExXVH8AUMJ6CEDN1E39HFKA9FD3" hidden="1">#REF!</definedName>
    <definedName name="BExXVK87BMMO6LHKV0CFDNIQVIBS" hidden="1">#REF!</definedName>
    <definedName name="BExXVKZ9WXPGL6IVY6T61IDD771I" hidden="1">#REF!</definedName>
    <definedName name="BExXW0K72T1Y8K1I4VZT87UY9S2G" hidden="1">#REF!</definedName>
    <definedName name="BExXW27MMXHXUXX78SDTBE1JYTHT" hidden="1">#REF!</definedName>
    <definedName name="BExXW2YIM2MYBSHRIX0RP9D4PRMN" hidden="1">#REF!</definedName>
    <definedName name="BExXW5CTS3ZLWTZWQX7EGAZ68OM4" hidden="1">#REF!</definedName>
    <definedName name="BExXWBNE4KTFSXKVSRF6WX039WPB" hidden="1">#REF!</definedName>
    <definedName name="BExXWFP5AYE7EHYTJWBZSQ8PQ0YX" hidden="1">#REF!</definedName>
    <definedName name="BExXWVFIBQT8OY1O41FRFPFGXQHK" hidden="1">#REF!</definedName>
    <definedName name="BExXWWXHBZHA9J3N8K47F84X0M0L" hidden="1">#REF!</definedName>
    <definedName name="BExXX4F7FG1S1V7R48QNTI84L1X5" hidden="1">#REF!</definedName>
    <definedName name="BExXXBM521DL8R4ZX7NZ3DBCUOR5" hidden="1">#REF!</definedName>
    <definedName name="BExXXC7OZI33XZ03NRMEP7VRLQK4" hidden="1">#REF!</definedName>
    <definedName name="BExXXH5N3NKBQ7BCJPJTBF8CYM2Q"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5QFG6QP94SFT3935OBM8Y4K" hidden="1">#REF!</definedName>
    <definedName name="BExXY7TYEBFXRYUYIFHTN65RJ8EW" hidden="1">#REF!</definedName>
    <definedName name="BExXYLBHANUXC5FCTDDTGOVD3GQS" hidden="1">#REF!</definedName>
    <definedName name="BExXYMNYAYH3WA2ZCFAYKZID9ZCI" hidden="1">#REF!</definedName>
    <definedName name="BExXYYT12SVN2VDMLVNV4P3ISD8T" hidden="1">#REF!</definedName>
    <definedName name="BExXZEDWUYH25UZMW2QU2RXFILJE" hidden="1">#REF!</definedName>
    <definedName name="BExXZFVV4YB42AZ3H1I40YG3JAPU" hidden="1">#REF!</definedName>
    <definedName name="BExXZGC57OMXLMI8B77J7JJ511QI" hidden="1">#REF!</definedName>
    <definedName name="BExXZHJ9T2JELF12CHHGD54J1B0C" hidden="1">#REF!</definedName>
    <definedName name="BExXZNJ2X1TK2LRK5ZY3MX49H5T7" hidden="1">#REF!</definedName>
    <definedName name="BExXZOVPCEP495TQSON6PSRQ8XCY" hidden="1">#REF!</definedName>
    <definedName name="BExXZXKH7NBARQQAZM69Z57IH1MM" hidden="1">#REF!</definedName>
    <definedName name="BExY07WSDH5QEVM7BJXJK2ZRAI1O" hidden="1">#REF!</definedName>
    <definedName name="BExY0822ZIQAV2H1ZF40TQJZ1BN6"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11FH9TXHERUYGG8FE50U7H7J" hidden="1">#REF!</definedName>
    <definedName name="BExY13OBBADBAWWCYY74D16OOXPK" hidden="1">#REF!</definedName>
    <definedName name="BExY180UKNW5NIAWD6ZUYTFEH8QS" hidden="1">#REF!</definedName>
    <definedName name="BExY1DPTV4LSY9MEOUGXF8X052NA" hidden="1">#REF!</definedName>
    <definedName name="BExY1GK9ELBEKDD7O6HR6DUO8YGO" hidden="1">#REF!</definedName>
    <definedName name="BExY1NWOXXFV9GGZ3PX444LZ8TVX" hidden="1">#REF!</definedName>
    <definedName name="BExY1UCL0RND63LLSM9X5SFRG117" hidden="1">#REF!</definedName>
    <definedName name="BExY1WAT3937L08HLHIRQHMP2A3H"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3HOSK7YI364K15OX70AVR6F1" hidden="1">#REF!</definedName>
    <definedName name="BExY3T89AUR83SOAZZ3OMDEJDQ39" hidden="1">#REF!</definedName>
    <definedName name="BExY49EXD5LIVG8QK4W6GAF73BJ1"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F7ZRVN4LLP9S926OV9RPQDY" hidden="1">#REF!</definedName>
    <definedName name="BExY5S3XD1NJT109CV54IFOHVLQ6" hidden="1">#REF!</definedName>
    <definedName name="BExY5TB2VAI3GHKCPXMCVIOM8B8W" hidden="1">#REF!</definedName>
    <definedName name="BExY6G34PX64FC0QWBK5TQ0ZTNR2"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MZAHG7HZSH5QXVHFCL0NY1U"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K34NR4BAD7HJAP7SQ926UQP3" hidden="1">#REF!</definedName>
    <definedName name="BExZK3FGPHH5H771U7D5XY7XBS6E" hidden="1">#REF!</definedName>
    <definedName name="BExZKHYORG3O8C772XPFHM1N8T80" hidden="1">#REF!</definedName>
    <definedName name="BExZKJRF2IRR57DG9CLC7MSHWNNN" hidden="1">#REF!</definedName>
    <definedName name="BExZKV5GYXO0X760SBD9TWTIQHGI" hidden="1">#REF!</definedName>
    <definedName name="BExZL6E4YVXRUN7ZGF2BIGIXFR8K" hidden="1">#REF!</definedName>
    <definedName name="BExZLFTW5FTOO9AYJJ0CEUFPR3PN" hidden="1">#REF!</definedName>
    <definedName name="BExZLGVLMKTPFXG42QYT0PO81G7F" hidden="1">#REF!</definedName>
    <definedName name="BExZLKMK7LRK14S09WLMH7MXSQXM" hidden="1">#REF!</definedName>
    <definedName name="BExZM7JVLG0W8EG5RBU915U3SKBY" hidden="1">#REF!</definedName>
    <definedName name="BExZM85FOVUFF110XMQ9O2ODSJUK" hidden="1">#REF!</definedName>
    <definedName name="BExZMF1MMTZ1TA14PZ8ASSU2CBSP" hidden="1">#REF!</definedName>
    <definedName name="BExZMJ37L4LMU6RR00FSZXDFD8P8" hidden="1">#REF!</definedName>
    <definedName name="BExZMKL5YQZD7F0FUCSVFGLPFK52" hidden="1">#REF!</definedName>
    <definedName name="BExZMOC3VNZALJM71X2T6FV91GTB" hidden="1">#REF!</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4BZUZT2E2IUVS6ZDU2F4FTG" hidden="1">#REF!</definedName>
    <definedName name="BExZOBO9NYLGVJQ31LVQ9XS2ZT4N" hidden="1">#REF!</definedName>
    <definedName name="BExZOETNB1CJ3Y2RKLI1ZK0S8Z6H" hidden="1">#REF!</definedName>
    <definedName name="BExZOHTJWISL7KHXPXC8A6CP9FR0"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Q0XY507N8FJMVPKCTK8HC9H" hidden="1">#REF!</definedName>
    <definedName name="BExZQ37OVBR25U32CO2YYVPZOMR5" hidden="1">#REF!</definedName>
    <definedName name="BExZQ3IHNAFF2HI20IH754T349LH" hidden="1">#REF!</definedName>
    <definedName name="BExZQ3NT7H06VO0AR48WHZULZB93" hidden="1">#REF!</definedName>
    <definedName name="BExZQ7PJU07SEJMDX18U9YVDC2GU" hidden="1">#REF!</definedName>
    <definedName name="BExZQIHTGHK7OOI2Y2PN3JYBY82I" hidden="1">#REF!</definedName>
    <definedName name="BExZQJJMGU5MHQOILGXGJPAQI5XI" hidden="1">#REF!</definedName>
    <definedName name="BExZQRXRVLXT3C8H1UVO4ZW8EFYG"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Q930U6OCYNV00CH5I0Q4LPE" hidden="1">#REF!</definedName>
    <definedName name="BExZRR058WZM6LH7AL89SPVVCRAU" hidden="1">#REF!</definedName>
    <definedName name="BExZRW8W514W8OZ72YBONYJ64GXF" hidden="1">#REF!</definedName>
    <definedName name="BExZRWJP2BUVFJPO8U8ATQEP0LZU" hidden="1">#REF!</definedName>
    <definedName name="BExZS2OY9JTSSP01ZQ6V2T2LO5R9" hidden="1">#REF!</definedName>
    <definedName name="BExZSI9USDLZAN8LI8M4YYQL24GZ" hidden="1">#REF!</definedName>
    <definedName name="BExZSS0LA2JY4ZLJ1Z5YCMLJJZCH" hidden="1">#REF!</definedName>
    <definedName name="BExZTAQV2QVSZY5Y3VCCWUBSBW9P"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F7G8FENTJKH9R1XUWXM6CWD" hidden="1">#REF!</definedName>
    <definedName name="BExZUF7H7F5BHCQ4TXBO19M22KZF" hidden="1">#REF!</definedName>
    <definedName name="BExZUNARUJBIZ08VCAV3GEVBIR3D" hidden="1">#REF!</definedName>
    <definedName name="BExZUSZT5496UMBP4LFSLTR1GVEW" hidden="1">#REF!</definedName>
    <definedName name="BExZUT54340I38GVCV79EL116WR0" hidden="1">#REF!</definedName>
    <definedName name="BExZUYDULCX65H9OZ9JHPBNKF3MI" hidden="1">#REF!</definedName>
    <definedName name="BExZV12XXDQL6N3ECRI35EMOC7HH" hidden="1">#REF!</definedName>
    <definedName name="BExZV2QD5ZDK3AGDRULLA7JB46C3" hidden="1">#REF!</definedName>
    <definedName name="BExZVBQ29OM0V8XAL3HL0JIM0MMU" hidden="1">#REF!</definedName>
    <definedName name="BExZVEPYS6HYXG8RN9GMWZTHDEMK" hidden="1">#REF!</definedName>
    <definedName name="BExZVLM4T9ORS4ZWHME46U4Q103C" hidden="1">#REF!</definedName>
    <definedName name="BExZVM7OZWPPRH5YQW50EYMMIW1A" hidden="1">#REF!</definedName>
    <definedName name="BExZVPYGX2C5OSHMZ6F0KBKZ6B1S" hidden="1">#REF!</definedName>
    <definedName name="BExZW4CE4NTTGUUWRL2MFC9ZNHQC" hidden="1">#REF!</definedName>
    <definedName name="BExZW5UARC8W9AQNLJX2I5WQWS5F" hidden="1">#REF!</definedName>
    <definedName name="BExZW7HRGN6A9YS41KI2B2UUMJ7X" hidden="1">#REF!</definedName>
    <definedName name="BExZW8ZPNV43UXGOT98FDNIBQHZY" hidden="1">#REF!</definedName>
    <definedName name="BExZWKZ5N3RDXU8MZ8HQVYYD8O0F"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GQTWKCOVDJLN35T126C5Y6X" hidden="1">#REF!</definedName>
    <definedName name="BExZXMLAY84ZWEC9AO3GFDSE2DUY"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PP93N24LH5H8TOFS8PWEJVQ" hidden="1">#REF!</definedName>
    <definedName name="BExZYXXXFBPIJBZS8CWCIYJX4ULG" hidden="1">#REF!</definedName>
    <definedName name="BExZZ2FQA9A8C7CJKMEFQ9VPSLCE" hidden="1">#REF!</definedName>
    <definedName name="BExZZCHAVHW8C2H649KRGVQ0WVRT" hidden="1">#REF!</definedName>
    <definedName name="BExZZTK54OTLF2YB68BHGOS27GEN" hidden="1">#REF!</definedName>
    <definedName name="BExZZXB3JQQG4SIZS4MRU6NNW7HI" hidden="1">#REF!</definedName>
    <definedName name="BExZZZEMIIFKMLLV4DJKX5TB9R5V" hidden="1">#REF!</definedName>
    <definedName name="BF">#REF!</definedName>
    <definedName name="BG_Del" hidden="1">15</definedName>
    <definedName name="BG_Ins" hidden="1">4</definedName>
    <definedName name="BG_Mod" hidden="1">6</definedName>
    <definedName name="bgrasgf" localSheetId="0">{"'Changes Log'!$A$1:$F$25"}</definedName>
    <definedName name="bgrasgf">{"'Changes Log'!$A$1:$F$25"}</definedName>
    <definedName name="BI" localSheetId="1" hidden="1">{#N/A,#N/A,FALSE,"이태원철근"}</definedName>
    <definedName name="BI" localSheetId="2" hidden="1">{#N/A,#N/A,FALSE,"이태원철근"}</definedName>
    <definedName name="BI" localSheetId="0" hidden="1">{#N/A,#N/A,FALSE,"이태원철근"}</definedName>
    <definedName name="BI" hidden="1">{#N/A,#N/A,FALSE,"이태원철근"}</definedName>
    <definedName name="big_sorting">#REF!</definedName>
    <definedName name="BillDayOfYear">#REF!</definedName>
    <definedName name="BillDaysOfYear">#REF!</definedName>
    <definedName name="BillFromDate">#REF!</definedName>
    <definedName name="BillPrevUPB">#REF!</definedName>
    <definedName name="BillServicingFeeRateAmount">#REF!</definedName>
    <definedName name="BillServicingFeeRateUnit">#REF!</definedName>
    <definedName name="BillToDate">#REF!</definedName>
    <definedName name="bizforms">"bizforms.co.kr"</definedName>
    <definedName name="bn">#REF!</definedName>
    <definedName name="Borrow_Cost">#REF!</definedName>
    <definedName name="break" localSheetId="1" hidden="1">{#N/A,#N/A,TRUE,"Cover Memo";"Ride Estimate",#N/A,TRUE,"Change Summary";"Ride Estimate",#N/A,TRUE,"Estimate Summary";"Ride Estimate",#N/A,TRUE,"Dept. Summary";"Ride Estimate",#N/A,TRUE,"DOW Detail"}</definedName>
    <definedName name="break" localSheetId="2" hidden="1">{#N/A,#N/A,TRUE,"Cover Memo";"Ride Estimate",#N/A,TRUE,"Change Summary";"Ride Estimate",#N/A,TRUE,"Estimate Summary";"Ride Estimate",#N/A,TRUE,"Dept. Summary";"Ride Estimate",#N/A,TRUE,"DOW Detail"}</definedName>
    <definedName name="break" localSheetId="0" hidden="1">{#N/A,#N/A,TRUE,"Cover Memo";"Ride Estimate",#N/A,TRUE,"Change Summary";"Ride Estimate",#N/A,TRUE,"Estimate Summary";"Ride Estimate",#N/A,TRUE,"Dept. Summary";"Ride Estimate",#N/A,TRUE,"DOW Detail"}</definedName>
    <definedName name="break" hidden="1">{#N/A,#N/A,TRUE,"Cover Memo";"Ride Estimate",#N/A,TRUE,"Change Summary";"Ride Estimate",#N/A,TRUE,"Estimate Summary";"Ride Estimate",#N/A,TRUE,"Dept. Summary";"Ride Estimate",#N/A,TRUE,"DOW Detail"}</definedName>
    <definedName name="bridge">#REF!</definedName>
    <definedName name="BringUserToAboutSheet">#REF!</definedName>
    <definedName name="BringUserToCode">#REF!</definedName>
    <definedName name="BS" localSheetId="0">#REF!</definedName>
    <definedName name="BS">#REF!</definedName>
    <definedName name="BS_2" hidden="1">#REF!</definedName>
    <definedName name="BS_Framework" hidden="1">#REF!</definedName>
    <definedName name="BS_Two" hidden="1">#REF!</definedName>
    <definedName name="BS_Underscore" hidden="1">#REF!</definedName>
    <definedName name="BS_전년" hidden="1">{#N/A,#N/A,FALSE,"지침";#N/A,#N/A,FALSE,"환경분석";#N/A,#N/A,FALSE,"Sheet16"}</definedName>
    <definedName name="BSA" hidden="1">#REF!</definedName>
    <definedName name="bsNote">#N/A</definedName>
    <definedName name="BT" localSheetId="1" hidden="1">{#N/A,#N/A,FALSE,"손익표지";#N/A,#N/A,FALSE,"손익계산";#N/A,#N/A,FALSE,"일반관리비";#N/A,#N/A,FALSE,"영업외수익";#N/A,#N/A,FALSE,"영업외비용";#N/A,#N/A,FALSE,"매출액";#N/A,#N/A,FALSE,"요약손익";#N/A,#N/A,FALSE,"요약대차";#N/A,#N/A,FALSE,"매출채권현황";#N/A,#N/A,FALSE,"매출채권명세"}</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 localSheetId="0">{#N/A,#N/A,FALSE,"손익표지";#N/A,#N/A,FALSE,"손익계산";#N/A,#N/A,FALSE,"일반관리비";#N/A,#N/A,FALSE,"영업외수익";#N/A,#N/A,FALSE,"영업외비용";#N/A,#N/A,FALSE,"매출액";#N/A,#N/A,FALSE,"요약손익";#N/A,#N/A,FALSE,"요약대차";#N/A,#N/A,FALSE,"매출채권현황";#N/A,#N/A,FALSE,"매출채권명세"}</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nClose">#N/A</definedName>
    <definedName name="btnFootNoting">#N/A</definedName>
    <definedName name="btnNext">#N/A</definedName>
    <definedName name="btnOK">#N/A</definedName>
    <definedName name="btnPrevious">#N/A</definedName>
    <definedName name="btnReturn">#N/A</definedName>
    <definedName name="BTYPE">#N/A</definedName>
    <definedName name="Budget">#REF!</definedName>
    <definedName name="BudgetYTD">#REF!</definedName>
    <definedName name="BuiltIn_Print_Area___1">NA()</definedName>
    <definedName name="BuiltIn_Print_Area___1___0">NA()</definedName>
    <definedName name="BuiltIn_Print_Area___2">NA()</definedName>
    <definedName name="BuiltIn_Print_Area___2___0">NA()</definedName>
    <definedName name="BuiltIn_Print_Area___3">NA()</definedName>
    <definedName name="BuiltIn_Print_Area___3___0">NA()</definedName>
    <definedName name="BUNHO">#N/A</definedName>
    <definedName name="Buy_Price">#REF!</definedName>
    <definedName name="BU별" localSheetId="1" hidden="1">{#N/A,#N/A,FALSE,"동부"}</definedName>
    <definedName name="BU별" localSheetId="2" hidden="1">{#N/A,#N/A,FALSE,"동부"}</definedName>
    <definedName name="BU별" localSheetId="0" hidden="1">{#N/A,#N/A,FALSE,"동부"}</definedName>
    <definedName name="BU별" hidden="1">{#N/A,#N/A,FALSE,"동부"}</definedName>
    <definedName name="bv" localSheetId="1" hidden="1">{#N/A,#N/A,FALSE,"1.CRITERIA";#N/A,#N/A,FALSE,"2.IS";#N/A,#N/A,FALSE,"3.BS";#N/A,#N/A,FALSE,"4.PER PL";#N/A,#N/A,FALSE,"5.INVESTMENT";#N/A,#N/A,FALSE,"6.공문";#N/A,#N/A,FALSE,"7.netinvest"}</definedName>
    <definedName name="bv" localSheetId="2" hidden="1">{#N/A,#N/A,FALSE,"1.CRITERIA";#N/A,#N/A,FALSE,"2.IS";#N/A,#N/A,FALSE,"3.BS";#N/A,#N/A,FALSE,"4.PER PL";#N/A,#N/A,FALSE,"5.INVESTMENT";#N/A,#N/A,FALSE,"6.공문";#N/A,#N/A,FALSE,"7.netinvest"}</definedName>
    <definedName name="bv" localSheetId="0"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cancel" localSheetId="0">{"'Changes Log'!$A$1:$F$25"}</definedName>
    <definedName name="cancel">{"'Changes Log'!$A$1:$F$25"}</definedName>
    <definedName name="cancel1" localSheetId="0">{"'Changes Log'!$A$1:$F$25"}</definedName>
    <definedName name="cancel1">{"'Changes Log'!$A$1:$F$25"}</definedName>
    <definedName name="cancel2" localSheetId="0">{"'Changes Log'!$A$1:$F$25"}</definedName>
    <definedName name="cancel2">{"'Changes Log'!$A$1:$F$25"}</definedName>
    <definedName name="CapEx_A">#REF!</definedName>
    <definedName name="CapEx_B">#REF!</definedName>
    <definedName name="CapEx_C">#REF!</definedName>
    <definedName name="CapEx_D">#REF!</definedName>
    <definedName name="CapEx_E">#REF!</definedName>
    <definedName name="CapEx_F">#REF!</definedName>
    <definedName name="CapEx_G">#REF!</definedName>
    <definedName name="CapEx_H">#REF!</definedName>
    <definedName name="Capital_Reserve">#REF!</definedName>
    <definedName name="Carpark_Revenue">#REF!</definedName>
    <definedName name="case">#REF!</definedName>
    <definedName name="cash" localSheetId="1" hidden="1">{#N/A,#N/A,FALSE,"손익표지";#N/A,#N/A,FALSE,"손익계산";#N/A,#N/A,FALSE,"일반관리비";#N/A,#N/A,FALSE,"영업외수익";#N/A,#N/A,FALSE,"영업외비용";#N/A,#N/A,FALSE,"매출액";#N/A,#N/A,FALSE,"요약손익";#N/A,#N/A,FALSE,"요약대차";#N/A,#N/A,FALSE,"매출채권현황";#N/A,#N/A,FALSE,"매출채권명세"}</definedName>
    <definedName name="cash" localSheetId="2" hidden="1">{#N/A,#N/A,FALSE,"손익표지";#N/A,#N/A,FALSE,"손익계산";#N/A,#N/A,FALSE,"일반관리비";#N/A,#N/A,FALSE,"영업외수익";#N/A,#N/A,FALSE,"영업외비용";#N/A,#N/A,FALSE,"매출액";#N/A,#N/A,FALSE,"요약손익";#N/A,#N/A,FALSE,"요약대차";#N/A,#N/A,FALSE,"매출채권현황";#N/A,#N/A,FALSE,"매출채권명세"}</definedName>
    <definedName name="cash" localSheetId="0" hidden="1">{#N/A,#N/A,FALSE,"손익표지";#N/A,#N/A,FALSE,"손익계산";#N/A,#N/A,FALSE,"일반관리비";#N/A,#N/A,FALSE,"영업외수익";#N/A,#N/A,FALSE,"영업외비용";#N/A,#N/A,FALSE,"매출액";#N/A,#N/A,FALSE,"요약손익";#N/A,#N/A,FALSE,"요약대차";#N/A,#N/A,FALSE,"매출채권현황";#N/A,#N/A,FALSE,"매출채권명세"}</definedName>
    <definedName name="cash" hidden="1">{#N/A,#N/A,FALSE,"손익표지";#N/A,#N/A,FALSE,"손익계산";#N/A,#N/A,FALSE,"일반관리비";#N/A,#N/A,FALSE,"영업외수익";#N/A,#N/A,FALSE,"영업외비용";#N/A,#N/A,FALSE,"매출액";#N/A,#N/A,FALSE,"요약손익";#N/A,#N/A,FALSE,"요약대차";#N/A,#N/A,FALSE,"매출채권현황";#N/A,#N/A,FALSE,"매출채권명세"}</definedName>
    <definedName name="Cash_Flow_Duration_Calculation">#REF!,#REF!</definedName>
    <definedName name="Cashflow">#REF!</definedName>
    <definedName name="CashFlow_Button1_Click">#N/A</definedName>
    <definedName name="CashflowStt">#REF!</definedName>
    <definedName name="cashIndex">#N/A</definedName>
    <definedName name="CASHM">#N/A</definedName>
    <definedName name="cb" localSheetId="0" hidden="1">{#N/A,#N/A,FALSE,"Sheet5"}</definedName>
    <definedName name="cb" hidden="1">{#N/A,#N/A,FALSE,"Sheet5"}</definedName>
    <definedName name="CB_033605b8595547f1a24e27e84e529c0c" hidden="1">#REF!</definedName>
    <definedName name="CB_1617eb4e23d9496598af9209f7e47249" hidden="1">#REF!</definedName>
    <definedName name="CB_7bd53f72e0384f289de4850e8f1cc44f" hidden="1">#REF!</definedName>
    <definedName name="CB_8407772ddeb841f983f31f17118008cc" hidden="1">#REF!</definedName>
    <definedName name="CB_Block_00000000000000000000000000000000" hidden="1">"'7.0.0.0"</definedName>
    <definedName name="CB_Block_00000000000000000000000000000001" hidden="1">"'634159338979612539"</definedName>
    <definedName name="CB_Block_00000000000000000000000000000003" hidden="1">"'11.1.275.0"</definedName>
    <definedName name="CB_BlockExt_00000000000000000000000000000003" hidden="1">"'11.1.1.1.00"</definedName>
    <definedName name="CB_d403cc224b9a40969f612c2645e7082f" hidden="1">#REF!</definedName>
    <definedName name="CB_f8da74298f4f41438a8ab1219bfb0a69" hidden="1">#REF!</definedName>
    <definedName name="CBx_Sheet_Guid" hidden="1">"'99299eba-6e3e-4dbb-b497-eb0bf2274083"</definedName>
    <definedName name="CBx_SheetRef" hidden="1">#REF!</definedName>
    <definedName name="CBx_StorageType" hidden="1">2</definedName>
    <definedName name="cc" localSheetId="1">#REF!</definedName>
    <definedName name="cc" localSheetId="0">#REF!</definedName>
    <definedName name="cc" hidden="1">{#N/A,#N/A,FALSE,"LoanAssumptions"}</definedName>
    <definedName name="ccc" localSheetId="1" hidden="1">#REF!</definedName>
    <definedName name="ccc" localSheetId="2" hidden="1">#REF!</definedName>
    <definedName name="ccc" localSheetId="0" hidden="1">#REF!</definedName>
    <definedName name="ccc" hidden="1">#REF!</definedName>
    <definedName name="cccc" localSheetId="1" hidden="1">#REF!</definedName>
    <definedName name="cccc" localSheetId="2" hidden="1">#REF!</definedName>
    <definedName name="cccc" localSheetId="0" hidden="1">#REF!</definedName>
    <definedName name="cccc" hidden="1">#REF!</definedName>
    <definedName name="ccccc" hidden="1">{#N/A,#N/A,FALSE,"이태원철근"}</definedName>
    <definedName name="cccccc" hidden="1">{#N/A,#N/A,FALSE,"이태원철근"}</definedName>
    <definedName name="CELLNOTE10">#REF!</definedName>
    <definedName name="CELLNOTE4">#REF!</definedName>
    <definedName name="CELLNOTE5">#REF!</definedName>
    <definedName name="CELLNOTE6">#REF!</definedName>
    <definedName name="CELLNOTE8">#REF!</definedName>
    <definedName name="cf" localSheetId="1" hidden="1">#REF!</definedName>
    <definedName name="cf" localSheetId="2" hidden="1">#REF!</definedName>
    <definedName name="cf" hidden="1">#REF!</definedName>
    <definedName name="cfdd">#REF!</definedName>
    <definedName name="CF요인" localSheetId="1" hidden="1">#REF!</definedName>
    <definedName name="CF요인" localSheetId="2" hidden="1">#REF!</definedName>
    <definedName name="CF요인" hidden="1">#REF!</definedName>
    <definedName name="cgmh" localSheetId="1" hidden="1">{"'용역비'!$A$4:$C$8"}</definedName>
    <definedName name="cgmh" localSheetId="2" hidden="1">{"'용역비'!$A$4:$C$8"}</definedName>
    <definedName name="cgmh" localSheetId="0" hidden="1">{"'용역비'!$A$4:$C$8"}</definedName>
    <definedName name="cgmh" hidden="1">{"'용역비'!$A$4:$C$8"}</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nsei_Interest_Rate">#REF!</definedName>
    <definedName name="Chonsei_Unit">#REF!</definedName>
    <definedName name="cif">{"Client Name or Project Name"}</definedName>
    <definedName name="CIQWBGuid" hidden="1">"a2458c19-a296-4134-9987-6483a89c541c"</definedName>
    <definedName name="Citi_Rent_Growth">#REF!</definedName>
    <definedName name="ckdl" localSheetId="1" hidden="1">{#N/A,#N/A,FALSE,"손익표지";#N/A,#N/A,FALSE,"손익계산";#N/A,#N/A,FALSE,"일반관리비";#N/A,#N/A,FALSE,"영업외수익";#N/A,#N/A,FALSE,"영업외비용";#N/A,#N/A,FALSE,"매출액";#N/A,#N/A,FALSE,"요약손익";#N/A,#N/A,FALSE,"요약대차";#N/A,#N/A,FALSE,"매출채권현황";#N/A,#N/A,FALSE,"매출채권명세"}</definedName>
    <definedName name="ckdl" localSheetId="2" hidden="1">{#N/A,#N/A,FALSE,"손익표지";#N/A,#N/A,FALSE,"손익계산";#N/A,#N/A,FALSE,"일반관리비";#N/A,#N/A,FALSE,"영업외수익";#N/A,#N/A,FALSE,"영업외비용";#N/A,#N/A,FALSE,"매출액";#N/A,#N/A,FALSE,"요약손익";#N/A,#N/A,FALSE,"요약대차";#N/A,#N/A,FALSE,"매출채권현황";#N/A,#N/A,FALSE,"매출채권명세"}</definedName>
    <definedName name="ckdl" localSheetId="0" hidden="1">{#N/A,#N/A,FALSE,"손익표지";#N/A,#N/A,FALSE,"손익계산";#N/A,#N/A,FALSE,"일반관리비";#N/A,#N/A,FALSE,"영업외수익";#N/A,#N/A,FALSE,"영업외비용";#N/A,#N/A,FALSE,"매출액";#N/A,#N/A,FALSE,"요약손익";#N/A,#N/A,FALSE,"요약대차";#N/A,#N/A,FALSE,"매출채권현황";#N/A,#N/A,FALSE,"매출채권명세"}</definedName>
    <definedName name="ckdl" hidden="1">{#N/A,#N/A,FALSE,"손익표지";#N/A,#N/A,FALSE,"손익계산";#N/A,#N/A,FALSE,"일반관리비";#N/A,#N/A,FALSE,"영업외수익";#N/A,#N/A,FALSE,"영업외비용";#N/A,#N/A,FALSE,"매출액";#N/A,#N/A,FALSE,"요약손익";#N/A,#N/A,FALSE,"요약대차";#N/A,#N/A,FALSE,"매출채권현황";#N/A,#N/A,FALSE,"매출채권명세"}</definedName>
    <definedName name="Clean" localSheetId="1" hidden="1">{#N/A,#N/A,TRUE,"Cover Memo";"Complete Sys. Estimate",#N/A,TRUE,"Change Summary";"Complete Sys. Estimate",#N/A,TRUE,"Estimate Summary";"Complete Sys. Estimate",#N/A,TRUE,"Dept. Summary";"Complete Sys. Estimate",#N/A,TRUE,"DOW Detail"}</definedName>
    <definedName name="Clean" localSheetId="2" hidden="1">{#N/A,#N/A,TRUE,"Cover Memo";"Complete Sys. Estimate",#N/A,TRUE,"Change Summary";"Complete Sys. Estimate",#N/A,TRUE,"Estimate Summary";"Complete Sys. Estimate",#N/A,TRUE,"Dept. Summary";"Complete Sys. Estimate",#N/A,TRUE,"DOW Detail"}</definedName>
    <definedName name="Clean" localSheetId="0" hidden="1">{#N/A,#N/A,TRUE,"Cover Memo";"Complete Sys. Estimate",#N/A,TRUE,"Change Summary";"Complete Sys. Estimate",#N/A,TRUE,"Estimate Summary";"Complete Sys. Estimate",#N/A,TRUE,"Dept. Summary";"Complete Sys. Estimate",#N/A,TRUE,"DOW Detail"}</definedName>
    <definedName name="Clean" hidden="1">{#N/A,#N/A,TRUE,"Cover Memo";"Complete Sys. Estimate",#N/A,TRUE,"Change Summary";"Complete Sys. Estimate",#N/A,TRUE,"Estimate Summary";"Complete Sys. Estimate",#N/A,TRUE,"Dept. Summary";"Complete Sys. Estimate",#N/A,TRUE,"DOW Detail"}</definedName>
    <definedName name="CLEAR">#N/A</definedName>
    <definedName name="CLEAR1">#N/A</definedName>
    <definedName name="CLOSER">#REF!</definedName>
    <definedName name="cmdqufrntjdgusghkd">#N/A</definedName>
    <definedName name="cntksdtj" hidden="1">{#N/A,#N/A,FALSE,"견적갑지";#N/A,#N/A,FALSE,"총괄표";#N/A,#N/A,FALSE,"철골공사";#N/A,#N/A,FALSE,"토목공사";#N/A,#N/A,FALSE,"판넬전기공사"}</definedName>
    <definedName name="CODE">#REF!</definedName>
    <definedName name="comp">#REF!</definedName>
    <definedName name="Compare">#REF!</definedName>
    <definedName name="Composite_Land_Tax">#REF!</definedName>
    <definedName name="ConfBS" hidden="1">#REF!</definedName>
    <definedName name="ConfBS_Framework" hidden="1">#REF!</definedName>
    <definedName name="Confl2BS_Framework" hidden="1">#REF!</definedName>
    <definedName name="CONST">#REF!</definedName>
    <definedName name="ConstructionCost">#REF!</definedName>
    <definedName name="CorpTax_Coeff">#REF!</definedName>
    <definedName name="cost">#REF!</definedName>
    <definedName name="CostData">#REF!</definedName>
    <definedName name="Costs_of_Sales">#REF!</definedName>
    <definedName name="Cover">#REF!</definedName>
    <definedName name="Cp"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Cp"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CPI_Sambu_RR">#REF!</definedName>
    <definedName name="CPU">#REF!</definedName>
    <definedName name="CR">#REF!</definedName>
    <definedName name="CRa">#REF!</definedName>
    <definedName name="CRb">#REF!</definedName>
    <definedName name="CRC_CorpTax_Coeff">#REF!</definedName>
    <definedName name="CRC_Special_Capital_Gain_Tax">#REF!</definedName>
    <definedName name="CRC_Tax_Base_above100">#REF!</definedName>
    <definedName name="CRC_Tax_Base_below100">#REF!</definedName>
    <definedName name="CRC_Tax_Rental_Above100">#REF!</definedName>
    <definedName name="CRC_Tax_Rental_below100">#REF!</definedName>
    <definedName name="CRC_Tax_Withhold_Capital_Gains">#REF!</definedName>
    <definedName name="CRC_Tax_Withhold_Dividends">#REF!</definedName>
    <definedName name="_xlnm.Criteria">#REF!</definedName>
    <definedName name="ctry">#REF!</definedName>
    <definedName name="CU_WM">#REF!</definedName>
    <definedName name="CurrCrit" hidden="1">#REF!</definedName>
    <definedName name="Currency">#REF!</definedName>
    <definedName name="Current_Month">#REF!</definedName>
    <definedName name="Current_Month_SvcCharge">#REF!</definedName>
    <definedName name="Current_Year">#REF!</definedName>
    <definedName name="CWALL">#REF!</definedName>
    <definedName name="CY2007년" localSheetId="1" hidden="1">{#N/A,#N/A,FALSE,"97년 투자계획 세부내역 "}</definedName>
    <definedName name="CY2007년" localSheetId="0" hidden="1">{#N/A,#N/A,FALSE,"97년 투자계획 세부내역 "}</definedName>
    <definedName name="CY2007년" hidden="1">{#N/A,#N/A,FALSE,"97년 투자계획 세부내역 "}</definedName>
    <definedName name="D" localSheetId="1" hidden="1">{#N/A,#N/A,FALSE,"이태원철근"}</definedName>
    <definedName name="D" localSheetId="2" hidden="1">{#N/A,#N/A,FALSE,"이태원철근"}</definedName>
    <definedName name="d" localSheetId="0" hidden="1">{#N/A,#N/A,FALSE,"Sheet5"}</definedName>
    <definedName name="D" hidden="1">{#N/A,#N/A,FALSE,"이태원철근"}</definedName>
    <definedName name="DA" hidden="1">#REF!</definedName>
    <definedName name="DAEWOOINS" hidden="1">{#N/A,#N/A,FALSE,"동부"}</definedName>
    <definedName name="DANGA">#REF!,#REF!</definedName>
    <definedName name="DANWI">#N/A</definedName>
    <definedName name="DAS" localSheetId="0" hidden="1">{#N/A,#N/A,FALSE,"지침";#N/A,#N/A,FALSE,"환경분석";#N/A,#N/A,FALSE,"Sheet16"}</definedName>
    <definedName name="DAS" hidden="1">{#N/A,#N/A,FALSE,"지침";#N/A,#N/A,FALSE,"환경분석";#N/A,#N/A,FALSE,"Sheet16"}</definedName>
    <definedName name="dasfadsf" localSheetId="0" hidden="1">{#N/A,#N/A,FALSE,"Sheet5"}</definedName>
    <definedName name="dasfadsf" hidden="1">{#N/A,#N/A,FALSE,"Sheet5"}</definedName>
    <definedName name="DATA" localSheetId="1">#REF!</definedName>
    <definedName name="Data" localSheetId="0" hidden="1">{#N/A,#N/A,FALSE,"Sheet5"}</definedName>
    <definedName name="Data" hidden="1">{#N/A,#N/A,FALSE,"Sheet5"}</definedName>
    <definedName name="_xlnm.Database">#REF!</definedName>
    <definedName name="database2">#REF!</definedName>
    <definedName name="dataww" hidden="1">#REF!</definedName>
    <definedName name="date">#REF!</definedName>
    <definedName name="datebase">#REF!</definedName>
    <definedName name="Davinci_AnnFee_ofBuyAcq">#REF!</definedName>
    <definedName name="Davinci_AnnFee_ofGrossRev">#REF!</definedName>
    <definedName name="DB" localSheetId="0">#REF!</definedName>
    <definedName name="db" hidden="1">#REF!</definedName>
    <definedName name="DB_AC">#REF!</definedName>
    <definedName name="dbswhdgusdbswhdgus">#N/A</definedName>
    <definedName name="dc" hidden="1">{#N/A,#N/A,FALSE,"동부"}</definedName>
    <definedName name="dcrate">#REF!</definedName>
    <definedName name="DD" localSheetId="1" hidden="1">{#N/A,#N/A,TRUE,"대 차 대 조 표"}</definedName>
    <definedName name="DD" localSheetId="2" hidden="1">{#N/A,#N/A,TRUE,"대 차 대 조 표"}</definedName>
    <definedName name="dd" localSheetId="0">#REF!</definedName>
    <definedName name="dd" hidden="1">{"MonthlyRentRoll",#N/A,FALSE,"RentRoll"}</definedName>
    <definedName name="DD_1" hidden="1">{#N/A,#N/A,TRUE,"Y생산";#N/A,#N/A,TRUE,"Y판매";#N/A,#N/A,TRUE,"Y총물량";#N/A,#N/A,TRUE,"Y능력";#N/A,#N/A,TRUE,"YKD"}</definedName>
    <definedName name="ddd" localSheetId="0">#REF!</definedName>
    <definedName name="ddd" hidden="1">{"MonthlyRentRoll",#N/A,FALSE,"RentRoll"}</definedName>
    <definedName name="dddd" localSheetId="1" hidden="1">{#N/A,#N/A,FALSE,"BS";#N/A,#N/A,FALSE,"PL";#N/A,#N/A,FALSE,"A";#N/A,#N/A,FALSE,"B";#N/A,#N/A,FALSE,"B1";#N/A,#N/A,FALSE,"C";#N/A,#N/A,FALSE,"C1";#N/A,#N/A,FALSE,"C2";#N/A,#N/A,FALSE,"D";#N/A,#N/A,FALSE,"E";#N/A,#N/A,FALSE,"F";#N/A,#N/A,FALSE,"AA";#N/A,#N/A,FALSE,"BB";#N/A,#N/A,FALSE,"CC";#N/A,#N/A,FALSE,"DD";#N/A,#N/A,FALSE,"EE";#N/A,#N/A,FALSE,"FF";#N/A,#N/A,FALSE,"PL10";#N/A,#N/A,FALSE,"PL20";#N/A,#N/A,FALSE,"PL30"}</definedName>
    <definedName name="dddd" localSheetId="2" hidden="1">{#N/A,#N/A,FALSE,"BS";#N/A,#N/A,FALSE,"PL";#N/A,#N/A,FALSE,"A";#N/A,#N/A,FALSE,"B";#N/A,#N/A,FALSE,"B1";#N/A,#N/A,FALSE,"C";#N/A,#N/A,FALSE,"C1";#N/A,#N/A,FALSE,"C2";#N/A,#N/A,FALSE,"D";#N/A,#N/A,FALSE,"E";#N/A,#N/A,FALSE,"F";#N/A,#N/A,FALSE,"AA";#N/A,#N/A,FALSE,"BB";#N/A,#N/A,FALSE,"CC";#N/A,#N/A,FALSE,"DD";#N/A,#N/A,FALSE,"EE";#N/A,#N/A,FALSE,"FF";#N/A,#N/A,FALSE,"PL10";#N/A,#N/A,FALSE,"PL20";#N/A,#N/A,FALSE,"PL30"}</definedName>
    <definedName name="dddd" localSheetId="0">#REF!</definedName>
    <definedName name="dddd" hidden="1">{#N/A,#N/A,FALSE,"BS";#N/A,#N/A,FALSE,"PL";#N/A,#N/A,FALSE,"A";#N/A,#N/A,FALSE,"B";#N/A,#N/A,FALSE,"B1";#N/A,#N/A,FALSE,"C";#N/A,#N/A,FALSE,"C1";#N/A,#N/A,FALSE,"C2";#N/A,#N/A,FALSE,"D";#N/A,#N/A,FALSE,"E";#N/A,#N/A,FALSE,"F";#N/A,#N/A,FALSE,"AA";#N/A,#N/A,FALSE,"BB";#N/A,#N/A,FALSE,"CC";#N/A,#N/A,FALSE,"DD";#N/A,#N/A,FALSE,"EE";#N/A,#N/A,FALSE,"FF";#N/A,#N/A,FALSE,"PL10";#N/A,#N/A,FALSE,"PL20";#N/A,#N/A,FALSE,"PL30"}</definedName>
    <definedName name="ddddd" localSheetId="1" hidden="1">#REF!</definedName>
    <definedName name="ddddd" localSheetId="2" hidden="1">#REF!</definedName>
    <definedName name="ddddd" hidden="1">#REF!</definedName>
    <definedName name="DDDDDDDDDD" localSheetId="1" hidden="1">{#N/A,#N/A,TRUE,"Y생산";#N/A,#N/A,TRUE,"Y판매";#N/A,#N/A,TRUE,"Y총물량";#N/A,#N/A,TRUE,"Y능력";#N/A,#N/A,TRUE,"YKD"}</definedName>
    <definedName name="DDDDDDDDDD" localSheetId="2" hidden="1">{#N/A,#N/A,TRUE,"Y생산";#N/A,#N/A,TRUE,"Y판매";#N/A,#N/A,TRUE,"Y총물량";#N/A,#N/A,TRUE,"Y능력";#N/A,#N/A,TRUE,"YKD"}</definedName>
    <definedName name="DDDDDDDDDD" localSheetId="0" hidden="1">{#N/A,#N/A,TRUE,"Y생산";#N/A,#N/A,TRUE,"Y판매";#N/A,#N/A,TRUE,"Y총물량";#N/A,#N/A,TRUE,"Y능력";#N/A,#N/A,TRUE,"YKD"}</definedName>
    <definedName name="DDDDDDDDDD" hidden="1">{#N/A,#N/A,TRUE,"Y생산";#N/A,#N/A,TRUE,"Y판매";#N/A,#N/A,TRUE,"Y총물량";#N/A,#N/A,TRUE,"Y능력";#N/A,#N/A,TRUE,"YKD"}</definedName>
    <definedName name="dddddddddddddddd">#N/A</definedName>
    <definedName name="ddddddddddddddddddddd">#N/A</definedName>
    <definedName name="ddddddddddddddddddddddddd">#N/A</definedName>
    <definedName name="dddddddddddddddddddddddddddddddddd">#N/A</definedName>
    <definedName name="ddffkhj" hidden="1">#N/A</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 hidden="1">#REF!</definedName>
    <definedName name="Deal_Name">#REF!</definedName>
    <definedName name="Debt_BreakFee">#REF!</definedName>
    <definedName name="Debt_Ratio">#REF!</definedName>
    <definedName name="deduction">#REF!</definedName>
    <definedName name="Deloitte.">#REF!</definedName>
    <definedName name="deposit">#REF!</definedName>
    <definedName name="Depreciation">#REF!</definedName>
    <definedName name="descrip" hidden="1">#REF!</definedName>
    <definedName name="detailbalance">#REF!</definedName>
    <definedName name="detteis">#REF!</definedName>
    <definedName name="Develop">#REF!</definedName>
    <definedName name="DF" localSheetId="1" hidden="1">{#N/A,#N/A,FALSE,"Aging Summary";#N/A,#N/A,FALSE,"Ratio Analysis";#N/A,#N/A,FALSE,"Test 120 Day Accts";#N/A,#N/A,FALSE,"Tickmarks"}</definedName>
    <definedName name="DF" localSheetId="2" hidden="1">{#N/A,#N/A,FALSE,"Aging Summary";#N/A,#N/A,FALSE,"Ratio Analysis";#N/A,#N/A,FALSE,"Test 120 Day Accts";#N/A,#N/A,FALSE,"Tickmarks"}</definedName>
    <definedName name="df" localSheetId="0" hidden="1">{#N/A,#N/A,FALSE,"Sheet5"}</definedName>
    <definedName name="DF" hidden="1">{#N/A,#N/A,FALSE,"Aging Summary";#N/A,#N/A,FALSE,"Ratio Analysis";#N/A,#N/A,FALSE,"Test 120 Day Accts";#N/A,#N/A,FALSE,"Tickmarks"}</definedName>
    <definedName name="dfadfdddddddddddddddddddddddd">#N/A</definedName>
    <definedName name="dfakdf" localSheetId="1" hidden="1">#REF!</definedName>
    <definedName name="dfakdf" localSheetId="2" hidden="1">#REF!</definedName>
    <definedName name="dfakdf" hidden="1">#REF!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DF" localSheetId="1" hidden="1">{#N/A,#N/A,FALSE,"Aging Summary";#N/A,#N/A,FALSE,"Ratio Analysis";#N/A,#N/A,FALSE,"Test 120 Day Accts";#N/A,#N/A,FALSE,"Tickmarks"}</definedName>
    <definedName name="DFDF" localSheetId="2" hidden="1">{#N/A,#N/A,FALSE,"Aging Summary";#N/A,#N/A,FALSE,"Ratio Analysis";#N/A,#N/A,FALSE,"Test 120 Day Accts";#N/A,#N/A,FALSE,"Tickmarks"}</definedName>
    <definedName name="dfdf" localSheetId="0" hidden="1">{#N/A,#N/A,FALSE,"Sheet5"}</definedName>
    <definedName name="DFDF" hidden="1">{#N/A,#N/A,FALSE,"Aging Summary";#N/A,#N/A,FALSE,"Ratio Analysis";#N/A,#N/A,FALSE,"Test 120 Day Accts";#N/A,#N/A,FALSE,"Tickmarks"}</definedName>
    <definedName name="dfdfd">#REF!</definedName>
    <definedName name="dfdfs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fdfs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dfs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fdfsd" hidden="1">{#N/A,#N/A,FALSE,"손익표지";#N/A,#N/A,FALSE,"손익계산";#N/A,#N/A,FALSE,"일반관리비";#N/A,#N/A,FALSE,"영업외수익";#N/A,#N/A,FALSE,"영업외비용";#N/A,#N/A,FALSE,"매출액";#N/A,#N/A,FALSE,"요약손익";#N/A,#N/A,FALSE,"요약대차";#N/A,#N/A,FALSE,"매출채권현황";#N/A,#N/A,FALSE,"매출채권명세"}</definedName>
    <definedName name="DFDKF" localSheetId="0" hidden="1">{#N/A,#N/A,FALSE,"Sheet5"}</definedName>
    <definedName name="DFDKF" hidden="1">{#N/A,#N/A,FALSE,"Sheet5"}</definedName>
    <definedName name="DFEE" hidden="1">#REF!</definedName>
    <definedName name="DFF" hidden="1">{"'Firr(선)'!$AS$1:$AY$62","'Firr(사)'!$AS$1:$AY$62","'Firr(회)'!$AS$1:$AY$62","'Firr(선)'!$L$1:$V$62","'Firr(사)'!$L$1:$V$62","'Firr(회)'!$L$1:$V$62"}</definedName>
    <definedName name="dfgg">#REF!</definedName>
    <definedName name="DFJKDFDKF" localSheetId="0" hidden="1">{#N/A,#N/A,FALSE,"Sheet5"}</definedName>
    <definedName name="DFJKDFDKF" hidden="1">{#N/A,#N/A,FALSE,"Sheet5"}</definedName>
    <definedName name="DFJKDFKDKFJDKFKDFJ" localSheetId="0" hidden="1">{#N/A,#N/A,FALSE,"Sheet5"}</definedName>
    <definedName name="DFJKDFKDKFJDKFKDFJ" hidden="1">{#N/A,#N/A,FALSE,"Sheet5"}</definedName>
    <definedName name="DFKDFKDKF" localSheetId="0" hidden="1">{#N/A,#N/A,FALSE,"Sheet5"}</definedName>
    <definedName name="DFKDFKDKF" hidden="1">{#N/A,#N/A,FALSE,"Sheet5"}</definedName>
    <definedName name="DFKLJSDFL" localSheetId="0">{"'Changes Log'!$A$1:$F$25"}</definedName>
    <definedName name="DFKLJSDFL">{"'Changes Log'!$A$1:$F$25"}</definedName>
    <definedName name="DFL" localSheetId="1" hidden="1">{#N/A,#N/A,TRUE,"Capex Summ";#N/A,#N/A,TRUE,"Essential Works.tw";#N/A,#N/A,TRUE,"Desirable Works.tw";#N/A,#N/A,TRUE,"Essential Works.rt";#N/A,#N/A,TRUE,"Desirable Works.rt";#N/A,#N/A,TRUE,"Mthly";#N/A,#N/A,TRUE,"Essential Works.ht";#N/A,#N/A,TRUE,"Desirable Works.ht";#N/A,#N/A,TRUE,"Incentives"}</definedName>
    <definedName name="DFL" localSheetId="2" hidden="1">{#N/A,#N/A,TRUE,"Capex Summ";#N/A,#N/A,TRUE,"Essential Works.tw";#N/A,#N/A,TRUE,"Desirable Works.tw";#N/A,#N/A,TRUE,"Essential Works.rt";#N/A,#N/A,TRUE,"Desirable Works.rt";#N/A,#N/A,TRUE,"Mthly";#N/A,#N/A,TRUE,"Essential Works.ht";#N/A,#N/A,TRUE,"Desirable Works.ht";#N/A,#N/A,TRUE,"Incentives"}</definedName>
    <definedName name="DFL" localSheetId="0" hidden="1">{#N/A,#N/A,TRUE,"Capex Summ";#N/A,#N/A,TRUE,"Essential Works.tw";#N/A,#N/A,TRUE,"Desirable Works.tw";#N/A,#N/A,TRUE,"Essential Works.rt";#N/A,#N/A,TRUE,"Desirable Works.rt";#N/A,#N/A,TRUE,"Mthly";#N/A,#N/A,TRUE,"Essential Works.ht";#N/A,#N/A,TRUE,"Desirable Works.ht";#N/A,#N/A,TRUE,"Incentives"}</definedName>
    <definedName name="DFL" hidden="1">{#N/A,#N/A,TRUE,"Capex Summ";#N/A,#N/A,TRUE,"Essential Works.tw";#N/A,#N/A,TRUE,"Desirable Works.tw";#N/A,#N/A,TRUE,"Essential Works.rt";#N/A,#N/A,TRUE,"Desirable Works.rt";#N/A,#N/A,TRUE,"Mthly";#N/A,#N/A,TRUE,"Essential Works.ht";#N/A,#N/A,TRUE,"Desirable Works.ht";#N/A,#N/A,TRUE,"Incentives"}</definedName>
    <definedName name="dfs" localSheetId="1" hidden="1">#REF!</definedName>
    <definedName name="dfs" localSheetId="2" hidden="1">#REF!</definedName>
    <definedName name="dfs" hidden="1">#REF!</definedName>
    <definedName name="DFSDF">#REF!</definedName>
    <definedName name="dfsdf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fsdf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sdf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fsdfd" hidden="1">{#N/A,#N/A,FALSE,"손익표지";#N/A,#N/A,FALSE,"손익계산";#N/A,#N/A,FALSE,"일반관리비";#N/A,#N/A,FALSE,"영업외수익";#N/A,#N/A,FALSE,"영업외비용";#N/A,#N/A,FALSE,"매출액";#N/A,#N/A,FALSE,"요약손익";#N/A,#N/A,FALSE,"요약대차";#N/A,#N/A,FALSE,"매출채권현황";#N/A,#N/A,FALSE,"매출채권명세"}</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 localSheetId="0" hidden="1">{#N/A,#N/A,FALSE,"Sheet5"}</definedName>
    <definedName name="DG" hidden="1">{#N/A,#N/A,FALSE,"Sheet5"}</definedName>
    <definedName name="DGJKJ" localSheetId="0" hidden="1">{#N/A,#N/A,FALSE,"Sheet5"}</definedName>
    <definedName name="DGJKJ" hidden="1">{#N/A,#N/A,FALSE,"Sheet5"}</definedName>
    <definedName name="dhdhdh">#REF!</definedName>
    <definedName name="dhj" localSheetId="1" hidden="1">{"'용역비'!$A$4:$C$8"}</definedName>
    <definedName name="dhj" localSheetId="2" hidden="1">{"'용역비'!$A$4:$C$8"}</definedName>
    <definedName name="dhj" localSheetId="0" hidden="1">{"'용역비'!$A$4:$C$8"}</definedName>
    <definedName name="dhj" hidden="1">{"'용역비'!$A$4:$C$8"}</definedName>
    <definedName name="dhsg" localSheetId="0">{"'Changes Log'!$A$1:$F$25"}</definedName>
    <definedName name="dhsg">{"'Changes Log'!$A$1:$F$25"}</definedName>
    <definedName name="direction">#REF!,#REF!,#REF!</definedName>
    <definedName name="Discount_Factor">#REF!</definedName>
    <definedName name="Discount_Period">#REF!</definedName>
    <definedName name="DIV" localSheetId="1" hidden="1">{#N/A,#N/A,FALSE,"97년 투자계획 세부내역 "}</definedName>
    <definedName name="DIV" localSheetId="0" hidden="1">{#N/A,#N/A,FALSE,"97년 투자계획 세부내역 "}</definedName>
    <definedName name="DIV" hidden="1">{#N/A,#N/A,FALSE,"97년 투자계획 세부내역 "}</definedName>
    <definedName name="dj" localSheetId="0" hidden="1">{#N/A,#N/A,FALSE,"Sheet5"}</definedName>
    <definedName name="dj" hidden="1">{#N/A,#N/A,FALSE,"Sheet5"}</definedName>
    <definedName name="DJQAN" localSheetId="1" hidden="1">{#N/A,#N/A,TRUE,"대 차 대 조 표"}</definedName>
    <definedName name="DJQAN" localSheetId="2" hidden="1">{#N/A,#N/A,TRUE,"대 차 대 조 표"}</definedName>
    <definedName name="DJQAN" localSheetId="0">{#N/A,#N/A,TRUE,"대 차 대 조 표"}</definedName>
    <definedName name="DJQAN" hidden="1">{#N/A,#N/A,TRUE,"대 차 대 조 표"}</definedName>
    <definedName name="dkd" localSheetId="1" hidden="1">{#N/A,#N/A,FALSE,"1.CRITERIA";#N/A,#N/A,FALSE,"2.IS";#N/A,#N/A,FALSE,"3.BS";#N/A,#N/A,FALSE,"4.PER PL";#N/A,#N/A,FALSE,"5.INVESTMENT";#N/A,#N/A,FALSE,"6.공문";#N/A,#N/A,FALSE,"7.netinvest"}</definedName>
    <definedName name="dkd" localSheetId="2" hidden="1">{#N/A,#N/A,FALSE,"1.CRITERIA";#N/A,#N/A,FALSE,"2.IS";#N/A,#N/A,FALSE,"3.BS";#N/A,#N/A,FALSE,"4.PER PL";#N/A,#N/A,FALSE,"5.INVESTMENT";#N/A,#N/A,FALSE,"6.공문";#N/A,#N/A,FALSE,"7.netinvest"}</definedName>
    <definedName name="dkd" localSheetId="0" hidden="1">{#N/A,#N/A,FALSE,"1.CRITERIA";#N/A,#N/A,FALSE,"2.IS";#N/A,#N/A,FALSE,"3.BS";#N/A,#N/A,FALSE,"4.PER PL";#N/A,#N/A,FALSE,"5.INVESTMENT";#N/A,#N/A,FALSE,"6.공문";#N/A,#N/A,FALSE,"7.netinvest"}</definedName>
    <definedName name="dkd" hidden="1">{#N/A,#N/A,FALSE,"1.CRITERIA";#N/A,#N/A,FALSE,"2.IS";#N/A,#N/A,FALSE,"3.BS";#N/A,#N/A,FALSE,"4.PER PL";#N/A,#N/A,FALSE,"5.INVESTMENT";#N/A,#N/A,FALSE,"6.공문";#N/A,#N/A,FALSE,"7.netinvest"}</definedName>
    <definedName name="DKDKDKD" hidden="1">{#N/A,#N/A,FALSE,"이태원철근"}</definedName>
    <definedName name="dkdkjf" hidden="1">#REF!</definedName>
    <definedName name="DKFJKD" localSheetId="0" hidden="1">{#N/A,#N/A,FALSE,"Sheet5"}</definedName>
    <definedName name="DKFJKD" hidden="1">{#N/A,#N/A,FALSE,"Sheet5"}</definedName>
    <definedName name="DKFKDFKDFDKFJKDFKDKF" localSheetId="0" hidden="1">{#N/A,#N/A,FALSE,"Sheet5"}</definedName>
    <definedName name="DKFKDFKDFDKFJKDFKDKF" hidden="1">{#N/A,#N/A,FALSE,"Sheet5"}</definedName>
    <definedName name="DKJFKDKFDJFKDJKFD" localSheetId="0" hidden="1">{#N/A,#N/A,FALSE,"Sheet5"}</definedName>
    <definedName name="DKJFKDKFDJFKDJKFD" hidden="1">{#N/A,#N/A,FALSE,"Sheet5"}</definedName>
    <definedName name="dks" localSheetId="0" hidden="1">{#N/A,#N/A,FALSE,"Sheet5"}</definedName>
    <definedName name="dks" hidden="1">{#N/A,#N/A,FALSE,"Sheet5"}</definedName>
    <definedName name="DKSG" hidden="1">#REF!</definedName>
    <definedName name="DKSGMLWJD" hidden="1">#REF!</definedName>
    <definedName name="dkskslfjklsd" localSheetId="1" hidden="1">{#N/A,#N/A,FALSE,"1.CRITERIA";#N/A,#N/A,FALSE,"2.IS";#N/A,#N/A,FALSE,"3.BS";#N/A,#N/A,FALSE,"4.PER PL";#N/A,#N/A,FALSE,"5.INVESTMENT";#N/A,#N/A,FALSE,"6.공문";#N/A,#N/A,FALSE,"7.netinvest"}</definedName>
    <definedName name="dkskslfjklsd" localSheetId="2" hidden="1">{#N/A,#N/A,FALSE,"1.CRITERIA";#N/A,#N/A,FALSE,"2.IS";#N/A,#N/A,FALSE,"3.BS";#N/A,#N/A,FALSE,"4.PER PL";#N/A,#N/A,FALSE,"5.INVESTMENT";#N/A,#N/A,FALSE,"6.공문";#N/A,#N/A,FALSE,"7.netinvest"}</definedName>
    <definedName name="dkskslfjklsd" localSheetId="0" hidden="1">{#N/A,#N/A,FALSE,"1.CRITERIA";#N/A,#N/A,FALSE,"2.IS";#N/A,#N/A,FALSE,"3.BS";#N/A,#N/A,FALSE,"4.PER PL";#N/A,#N/A,FALSE,"5.INVESTMENT";#N/A,#N/A,FALSE,"6.공문";#N/A,#N/A,FALSE,"7.netinvest"}</definedName>
    <definedName name="dkskslfjklsd" hidden="1">{#N/A,#N/A,FALSE,"1.CRITERIA";#N/A,#N/A,FALSE,"2.IS";#N/A,#N/A,FALSE,"3.BS";#N/A,#N/A,FALSE,"4.PER PL";#N/A,#N/A,FALSE,"5.INVESTMENT";#N/A,#N/A,FALSE,"6.공문";#N/A,#N/A,FALSE,"7.netinvest"}</definedName>
    <definedName name="DL" hidden="1">#REF!</definedName>
    <definedName name="dl."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dlfma" localSheetId="1" hidden="1">{#N/A,#N/A,FALSE,"손익표지";#N/A,#N/A,FALSE,"손익계산";#N/A,#N/A,FALSE,"일반관리비";#N/A,#N/A,FALSE,"영업외수익";#N/A,#N/A,FALSE,"영업외비용";#N/A,#N/A,FALSE,"매출액";#N/A,#N/A,FALSE,"요약손익";#N/A,#N/A,FALSE,"요약대차";#N/A,#N/A,FALSE,"매출채권현황";#N/A,#N/A,FALSE,"매출채권명세"}</definedName>
    <definedName name="dlfma" localSheetId="2" hidden="1">{#N/A,#N/A,FALSE,"손익표지";#N/A,#N/A,FALSE,"손익계산";#N/A,#N/A,FALSE,"일반관리비";#N/A,#N/A,FALSE,"영업외수익";#N/A,#N/A,FALSE,"영업외비용";#N/A,#N/A,FALSE,"매출액";#N/A,#N/A,FALSE,"요약손익";#N/A,#N/A,FALSE,"요약대차";#N/A,#N/A,FALSE,"매출채권현황";#N/A,#N/A,FALSE,"매출채권명세"}</definedName>
    <definedName name="dlfma" localSheetId="0" hidden="1">{#N/A,#N/A,FALSE,"이력서&amp;자기소개서"}</definedName>
    <definedName name="dlfma" hidden="1">{#N/A,#N/A,FALSE,"손익표지";#N/A,#N/A,FALSE,"손익계산";#N/A,#N/A,FALSE,"일반관리비";#N/A,#N/A,FALSE,"영업외수익";#N/A,#N/A,FALSE,"영업외비용";#N/A,#N/A,FALSE,"매출액";#N/A,#N/A,FALSE,"요약손익";#N/A,#N/A,FALSE,"요약대차";#N/A,#N/A,FALSE,"매출채권현황";#N/A,#N/A,FALSE,"매출채권명세"}</definedName>
    <definedName name="dlkfajldjf" localSheetId="1" hidden="1">{#N/A,#N/A,FALSE,"지침";#N/A,#N/A,FALSE,"환경분석";#N/A,#N/A,FALSE,"Sheet16"}</definedName>
    <definedName name="dlkfajldjf" localSheetId="2" hidden="1">{#N/A,#N/A,FALSE,"지침";#N/A,#N/A,FALSE,"환경분석";#N/A,#N/A,FALSE,"Sheet16"}</definedName>
    <definedName name="dlkfajldjf" hidden="1">{#N/A,#N/A,FALSE,"지침";#N/A,#N/A,FALSE,"환경분석";#N/A,#N/A,FALSE,"Sheet16"}</definedName>
    <definedName name="DLWH" localSheetId="0" hidden="1">{#N/A,#N/A,FALSE,"Sheet5"}</definedName>
    <definedName name="DLWH" hidden="1">{#N/A,#N/A,FALSE,"Sheet5"}</definedName>
    <definedName name="DNFL" localSheetId="1" hidden="1">{#N/A,#N/A,FALSE,"동부"}</definedName>
    <definedName name="DNFL" localSheetId="2" hidden="1">{#N/A,#N/A,FALSE,"동부"}</definedName>
    <definedName name="DNFL" localSheetId="0" hidden="1">{#N/A,#N/A,FALSE,"동부"}</definedName>
    <definedName name="DNFL" hidden="1">{#N/A,#N/A,FALSE,"동부"}</definedName>
    <definedName name="Document_array">{"Book1","상동3BL옥외설계계산서(1차검토분).xls"}</definedName>
    <definedName name="dollar">#REF!</definedName>
    <definedName name="Dongjin">#REF!</definedName>
    <definedName name="dongjin2">#REF!</definedName>
    <definedName name="DONGWHA" localSheetId="0" hidden="1">{#N/A,#N/A,FALSE,"Sheet5"}</definedName>
    <definedName name="DONGWHA" hidden="1">{#N/A,#N/A,FALSE,"Sheet5"}</definedName>
    <definedName name="Dp" hidden="1">#REF!</definedName>
    <definedName name="DpFKDL" localSheetId="0" hidden="1">{#N/A,#N/A,FALSE,"이태원철근"}</definedName>
    <definedName name="DpFKDL" hidden="1">{#N/A,#N/A,FALSE,"이태원철근"}</definedName>
    <definedName name="DPFLSDPFL" localSheetId="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rs" localSheetId="0">{"'Changes Log'!$A$1:$F$25"}</definedName>
    <definedName name="drs">{"'Changes Log'!$A$1:$F$25"}</definedName>
    <definedName name="DRTRTDKGMUKRT">#REF!</definedName>
    <definedName name="drtws" localSheetId="0">{"'Changes Log'!$A$1:$F$25"}</definedName>
    <definedName name="drtws">{"'Changes Log'!$A$1:$F$25"}</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f" hidden="1">{#N/A,#N/A,FALSE,"조골재"}</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ldasdl">#REF!</definedName>
    <definedName name="dsdf" localSheetId="1" hidden="1">#REF!</definedName>
    <definedName name="dsdf" localSheetId="2" hidden="1">#REF!</definedName>
    <definedName name="dsdf" hidden="1">#REF!</definedName>
    <definedName name="DSF" hidden="1">{#N/A,#N/A,FALSE,"골재소요량";#N/A,#N/A,FALSE,"골재소요량"}</definedName>
    <definedName name="dsfkljsd" localSheetId="1" hidden="1">{#N/A,#N/A,TRUE,"Capex Summ";#N/A,#N/A,TRUE,"Essential Works.tw";#N/A,#N/A,TRUE,"Desirable Works.tw";#N/A,#N/A,TRUE,"Essential Works.rt";#N/A,#N/A,TRUE,"Desirable Works.rt";#N/A,#N/A,TRUE,"Mthly";#N/A,#N/A,TRUE,"Essential Works.ht";#N/A,#N/A,TRUE,"Desirable Works.ht";#N/A,#N/A,TRUE,"Incentives"}</definedName>
    <definedName name="dsfkljsd" localSheetId="2" hidden="1">{#N/A,#N/A,TRUE,"Capex Summ";#N/A,#N/A,TRUE,"Essential Works.tw";#N/A,#N/A,TRUE,"Desirable Works.tw";#N/A,#N/A,TRUE,"Essential Works.rt";#N/A,#N/A,TRUE,"Desirable Works.rt";#N/A,#N/A,TRUE,"Mthly";#N/A,#N/A,TRUE,"Essential Works.ht";#N/A,#N/A,TRUE,"Desirable Works.ht";#N/A,#N/A,TRUE,"Incentives"}</definedName>
    <definedName name="dsfkljsd" localSheetId="0" hidden="1">{#N/A,#N/A,TRUE,"Capex Summ";#N/A,#N/A,TRUE,"Essential Works.tw";#N/A,#N/A,TRUE,"Desirable Works.tw";#N/A,#N/A,TRUE,"Essential Works.rt";#N/A,#N/A,TRUE,"Desirable Works.rt";#N/A,#N/A,TRUE,"Mthly";#N/A,#N/A,TRUE,"Essential Works.ht";#N/A,#N/A,TRUE,"Desirable Works.ht";#N/A,#N/A,TRUE,"Incentives"}</definedName>
    <definedName name="dsfkljsd" hidden="1">{#N/A,#N/A,TRUE,"Capex Summ";#N/A,#N/A,TRUE,"Essential Works.tw";#N/A,#N/A,TRUE,"Desirable Works.tw";#N/A,#N/A,TRUE,"Essential Works.rt";#N/A,#N/A,TRUE,"Desirable Works.rt";#N/A,#N/A,TRUE,"Mthly";#N/A,#N/A,TRUE,"Essential Works.ht";#N/A,#N/A,TRUE,"Desirable Works.ht";#N/A,#N/A,TRUE,"Incentives"}</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ds" hidden="1">#REF!</definedName>
    <definedName name="dsgdd">#REF!</definedName>
    <definedName name="dsgfggg" hidden="1">#REF!</definedName>
    <definedName name="dsgsdgsd" localSheetId="1" hidden="1">{#N/A,#N/A,FALSE,"5YRASSPl - consol'd";#N/A,#N/A,FALSE,"5YRASSPl - hotel";#N/A,#N/A,FALSE,"5YRASSPl - excl htl";#N/A,#N/A,FALSE,"VarReport";#N/A,#N/A,FALSE,"Sensitivity";#N/A,#N/A,FALSE,"House View ";#N/A,#N/A,FALSE,"KPI"}</definedName>
    <definedName name="dsgsdgsd" localSheetId="2" hidden="1">{#N/A,#N/A,FALSE,"5YRASSPl - consol'd";#N/A,#N/A,FALSE,"5YRASSPl - hotel";#N/A,#N/A,FALSE,"5YRASSPl - excl htl";#N/A,#N/A,FALSE,"VarReport";#N/A,#N/A,FALSE,"Sensitivity";#N/A,#N/A,FALSE,"House View ";#N/A,#N/A,FALSE,"KPI"}</definedName>
    <definedName name="dsgsdgsd" localSheetId="0" hidden="1">{#N/A,#N/A,FALSE,"5YRASSPl - consol'd";#N/A,#N/A,FALSE,"5YRASSPl - hotel";#N/A,#N/A,FALSE,"5YRASSPl - excl htl";#N/A,#N/A,FALSE,"VarReport";#N/A,#N/A,FALSE,"Sensitivity";#N/A,#N/A,FALSE,"House View ";#N/A,#N/A,FALSE,"KPI"}</definedName>
    <definedName name="dsgsdgsd" hidden="1">{#N/A,#N/A,FALSE,"5YRASSPl - consol'd";#N/A,#N/A,FALSE,"5YRASSPl - hotel";#N/A,#N/A,FALSE,"5YRASSPl - excl htl";#N/A,#N/A,FALSE,"VarReport";#N/A,#N/A,FALSE,"Sensitivity";#N/A,#N/A,FALSE,"House View ";#N/A,#N/A,FALSE,"KPI"}</definedName>
    <definedName name="DSM" localSheetId="0" hidden="1">{#N/A,#N/A,FALSE,"지침";#N/A,#N/A,FALSE,"환경분석";#N/A,#N/A,FALSE,"Sheet16"}</definedName>
    <definedName name="DSM" hidden="1">{#N/A,#N/A,FALSE,"지침";#N/A,#N/A,FALSE,"환경분석";#N/A,#N/A,FALSE,"Sheet16"}</definedName>
    <definedName name="DSME_LC" localSheetId="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DSME_LC" localSheetId="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DSME_LC"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DSME_LC_" localSheetId="1" hidden="1">{#N/A,#N/A,FALSE,"CF Consolidated 2";#N/A,#N/A,FALSE,"Retail Assump";#N/A,#N/A,FALSE,"CF Retail";#N/A,#N/A,FALSE,"Garage Assumpt 1";#N/A,#N/A,FALSE,"Garage Op Proj";#N/A,#N/A,FALSE,"Hist I&amp;E";#N/A,#N/A,FALSE,"Rent Roll";#N/A,#N/A,FALSE,"RE Taxes";#N/A,#N/A,FALSE,"CAM - BH";#N/A,#N/A,FALSE,"Comm.Condo CAM"}</definedName>
    <definedName name="DSME_LC_" localSheetId="2" hidden="1">{#N/A,#N/A,FALSE,"CF Consolidated 2";#N/A,#N/A,FALSE,"Retail Assump";#N/A,#N/A,FALSE,"CF Retail";#N/A,#N/A,FALSE,"Garage Assumpt 1";#N/A,#N/A,FALSE,"Garage Op Proj";#N/A,#N/A,FALSE,"Hist I&amp;E";#N/A,#N/A,FALSE,"Rent Roll";#N/A,#N/A,FALSE,"RE Taxes";#N/A,#N/A,FALSE,"CAM - BH";#N/A,#N/A,FALSE,"Comm.Condo CAM"}</definedName>
    <definedName name="DSME_LC_" hidden="1">{#N/A,#N/A,FALSE,"CF Consolidated 2";#N/A,#N/A,FALSE,"Retail Assump";#N/A,#N/A,FALSE,"CF Retail";#N/A,#N/A,FALSE,"Garage Assumpt 1";#N/A,#N/A,FALSE,"Garage Op Proj";#N/A,#N/A,FALSE,"Hist I&amp;E";#N/A,#N/A,FALSE,"Rent Roll";#N/A,#N/A,FALSE,"RE Taxes";#N/A,#N/A,FALSE,"CAM - BH";#N/A,#N/A,FALSE,"Comm.Condo CAM"}</definedName>
    <definedName name="dt" localSheetId="0" hidden="1">{#N/A,#N/A,FALSE,"Sheet5"}</definedName>
    <definedName name="dt" hidden="1">{#N/A,#N/A,FALSE,"Sheet5"}</definedName>
    <definedName name="dtjcfcgfh" hidden="1">#REF!</definedName>
    <definedName name="DUDAL">BlankMacro1</definedName>
    <definedName name="DW" localSheetId="1" hidden="1">{"'용역비'!$A$4:$C$8"}</definedName>
    <definedName name="DW" localSheetId="2" hidden="1">{"'용역비'!$A$4:$C$8"}</definedName>
    <definedName name="DW" localSheetId="0" hidden="1">{"'용역비'!$A$4:$C$8"}</definedName>
    <definedName name="DW" hidden="1">{"'용역비'!$A$4:$C$8"}</definedName>
    <definedName name="dwqerdqw">#REF!</definedName>
    <definedName name="dyna">#REF!</definedName>
    <definedName name="Dyna_Process">#REF!</definedName>
    <definedName name="E" localSheetId="1" hidden="1">{#N/A,#N/A,FALSE,"이태원철근"}</definedName>
    <definedName name="E" localSheetId="2" hidden="1">{#N/A,#N/A,FALSE,"이태원철근"}</definedName>
    <definedName name="e" localSheetId="0" hidden="1">{#N/A,#N/A,FALSE,"Sheet5"}</definedName>
    <definedName name="E" hidden="1">{#N/A,#N/A,FALSE,"이태원철근"}</definedName>
    <definedName name="E14S1">#REF!</definedName>
    <definedName name="E5S1">#REF!</definedName>
    <definedName name="ECOF">#REF!</definedName>
    <definedName name="ED" hidden="1">#REF!</definedName>
    <definedName name="edc" localSheetId="0" hidden="1">{#N/A,#N/A,FALSE,"Sheet5"}</definedName>
    <definedName name="edc" hidden="1">{#N/A,#N/A,FALSE,"Sheet5"}</definedName>
    <definedName name="ee" localSheetId="1">#REF!</definedName>
    <definedName name="ee" localSheetId="0">#REF!</definedName>
    <definedName name="ee" hidden="1">{#N/A,#N/A,FALSE,"OperatingAssumptions"}</definedName>
    <definedName name="eee" hidden="1">{#N/A,#N/A,FALSE,"OperatingAssumptions"}</definedName>
    <definedName name="eee.송운" hidden="1">{#N/A,#N/A,FALSE,"운반시간"}</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y" localSheetId="0" hidden="1">{#N/A,#N/A,FALSE,"지침";#N/A,#N/A,FALSE,"환경분석";#N/A,#N/A,FALSE,"Sheet16"}</definedName>
    <definedName name="eey" hidden="1">{#N/A,#N/A,FALSE,"지침";#N/A,#N/A,FALSE,"환경분석";#N/A,#N/A,FALSE,"Sheet16"}</definedName>
    <definedName name="EFG" localSheetId="1" hidden="1">{"'용역비'!$A$4:$C$8"}</definedName>
    <definedName name="EFG" localSheetId="2" hidden="1">{"'용역비'!$A$4:$C$8"}</definedName>
    <definedName name="EFG" localSheetId="0" hidden="1">{"'용역비'!$A$4:$C$8"}</definedName>
    <definedName name="EFG" hidden="1">{"'용역비'!$A$4:$C$8"}</definedName>
    <definedName name="EGE" localSheetId="1" hidden="1">{"'용역비'!$A$4:$C$8"}</definedName>
    <definedName name="EGE" localSheetId="2" hidden="1">{"'용역비'!$A$4:$C$8"}</definedName>
    <definedName name="EGE" localSheetId="0" hidden="1">{"'용역비'!$A$4:$C$8"}</definedName>
    <definedName name="EGE" hidden="1">{"'용역비'!$A$4:$C$8"}</definedName>
    <definedName name="eghe65">#N/A</definedName>
    <definedName name="ehrmq" hidden="1">{#N/A,#N/A,FALSE,"이태원철근"}</definedName>
    <definedName name="ej" hidden="1">{"'용역비'!$A$4:$C$8"}</definedName>
    <definedName name="elie" localSheetId="1" hidden="1">#REF!</definedName>
    <definedName name="elie" localSheetId="2" hidden="1">#REF!</definedName>
    <definedName name="elie" localSheetId="0" hidden="1">#REF!</definedName>
    <definedName name="elie" hidden="1">#REF!</definedName>
    <definedName name="ELSK" localSheetId="1" hidden="1">{#N/A,#N/A,FALSE,"1.CRITERIA";#N/A,#N/A,FALSE,"2.IS";#N/A,#N/A,FALSE,"3.BS";#N/A,#N/A,FALSE,"4.PER PL";#N/A,#N/A,FALSE,"5.INVESTMENT";#N/A,#N/A,FALSE,"6.공문";#N/A,#N/A,FALSE,"7.netinvest"}</definedName>
    <definedName name="ELSK" localSheetId="2" hidden="1">{#N/A,#N/A,FALSE,"1.CRITERIA";#N/A,#N/A,FALSE,"2.IS";#N/A,#N/A,FALSE,"3.BS";#N/A,#N/A,FALSE,"4.PER PL";#N/A,#N/A,FALSE,"5.INVESTMENT";#N/A,#N/A,FALSE,"6.공문";#N/A,#N/A,FALSE,"7.netinvest"}</definedName>
    <definedName name="ELSK" localSheetId="0"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tryYield">#REF!</definedName>
    <definedName name="EntryYield_GoalSeek">#REF!</definedName>
    <definedName name="equity">#REF!</definedName>
    <definedName name="ertyertye" localSheetId="1" hidden="1">{"'용역비'!$A$4:$C$8"}</definedName>
    <definedName name="ertyertye" localSheetId="2" hidden="1">{"'용역비'!$A$4:$C$8"}</definedName>
    <definedName name="ertyertye" localSheetId="0" hidden="1">{"'용역비'!$A$4:$C$8"}</definedName>
    <definedName name="ertyertye" hidden="1">{"'용역비'!$A$4:$C$8"}</definedName>
    <definedName name="esc">#REF!</definedName>
    <definedName name="esc_rent">#REF!</definedName>
    <definedName name="escalation">#REF!</definedName>
    <definedName name="Escalation_Rate">#REF!</definedName>
    <definedName name="etc">#REF!</definedName>
    <definedName name="etg" localSheetId="0">{"'Changes Log'!$A$1:$F$25"}</definedName>
    <definedName name="etg">{"'Changes Log'!$A$1:$F$25"}</definedName>
    <definedName name="ETYETY" localSheetId="1" hidden="1">{"'용역비'!$A$4:$C$8"}</definedName>
    <definedName name="ETYETY" localSheetId="2" hidden="1">{"'용역비'!$A$4:$C$8"}</definedName>
    <definedName name="ETYETY" localSheetId="0" hidden="1">{"'용역비'!$A$4:$C$8"}</definedName>
    <definedName name="ETYETY" hidden="1">{"'용역비'!$A$4:$C$8"}</definedName>
    <definedName name="etyj" localSheetId="1" hidden="1">{"'용역비'!$A$4:$C$8"}</definedName>
    <definedName name="etyj" localSheetId="2" hidden="1">{"'용역비'!$A$4:$C$8"}</definedName>
    <definedName name="etyj" localSheetId="0" hidden="1">{"'용역비'!$A$4:$C$8"}</definedName>
    <definedName name="etyj" hidden="1">{"'용역비'!$A$4:$C$8"}</definedName>
    <definedName name="etyjj" localSheetId="1" hidden="1">{"'용역비'!$A$4:$C$8"}</definedName>
    <definedName name="etyjj" localSheetId="2" hidden="1">{"'용역비'!$A$4:$C$8"}</definedName>
    <definedName name="etyjj" localSheetId="0" hidden="1">{"'용역비'!$A$4:$C$8"}</definedName>
    <definedName name="etyjj" hidden="1">{"'용역비'!$A$4:$C$8"}</definedName>
    <definedName name="ETYJTYJ" localSheetId="1" hidden="1">{"'용역비'!$A$4:$C$8"}</definedName>
    <definedName name="ETYJTYJ" localSheetId="2" hidden="1">{"'용역비'!$A$4:$C$8"}</definedName>
    <definedName name="ETYJTYJ" localSheetId="0" hidden="1">{"'용역비'!$A$4:$C$8"}</definedName>
    <definedName name="ETYJTYJ" hidden="1">{"'용역비'!$A$4:$C$8"}</definedName>
    <definedName name="EV__EVCOM_OPTIONS__" hidden="1">10</definedName>
    <definedName name="EV__LASTREFTIME__" hidden="1">"(GMT+09:00)2010-10-27 오후 7:31:04"</definedName>
    <definedName name="ewe">#N/A</definedName>
    <definedName name="ewr" localSheetId="0" hidden="1">{#N/A,#N/A,FALSE,"Sheet5"}</definedName>
    <definedName name="ewr" hidden="1">{#N/A,#N/A,FALSE,"Sheet5"}</definedName>
    <definedName name="ex">#REF!</definedName>
    <definedName name="excefpr" hidden="1">#REF!</definedName>
    <definedName name="Exch_Rate_End_Of_Period">#REF!</definedName>
    <definedName name="Exchange_Rate">#REF!</definedName>
    <definedName name="Exit_Cap">#REF!</definedName>
    <definedName name="Exit_Cost">#REF!</definedName>
    <definedName name="Exit_Date">#REF!</definedName>
    <definedName name="Exit_Price">#REF!</definedName>
    <definedName name="Exit_Reversion">#REF!</definedName>
    <definedName name="Exit_Term">#REF!</definedName>
    <definedName name="ExpandOutputs">#N/A</definedName>
    <definedName name="ExpandVPeriods">#N/A</definedName>
    <definedName name="Expenses">#REF!</definedName>
    <definedName name="ExportFile">#N/A</definedName>
    <definedName name="ExportFile1111">#N/A</definedName>
    <definedName name="Exportfile12345">#N/A</definedName>
    <definedName name="External_Renovation">#REF!</definedName>
    <definedName name="_xlnm.Extract">#REF!</definedName>
    <definedName name="F">#REF!</definedName>
    <definedName name="F_123">#N/A</definedName>
    <definedName name="fataf" localSheetId="0">{"'Changes Log'!$A$1:$F$25"}</definedName>
    <definedName name="fataf">{"'Changes Log'!$A$1:$F$25"}</definedName>
    <definedName name="FA증감">#REF!</definedName>
    <definedName name="Fcst">#REF!</definedName>
    <definedName name="FD" localSheetId="1" hidden="1">{#N/A,#N/A,FALSE,"Aging Summary";#N/A,#N/A,FALSE,"Ratio Analysis";#N/A,#N/A,FALSE,"Test 120 Day Accts";#N/A,#N/A,FALSE,"Tickmarks"}</definedName>
    <definedName name="FD" localSheetId="2" hidden="1">{#N/A,#N/A,FALSE,"Aging Summary";#N/A,#N/A,FALSE,"Ratio Analysis";#N/A,#N/A,FALSE,"Test 120 Day Accts";#N/A,#N/A,FALSE,"Tickmarks"}</definedName>
    <definedName name="fd" localSheetId="0" hidden="1">{#N/A,#N/A,FALSE,"Sheet5"}</definedName>
    <definedName name="FD" hidden="1">{#N/A,#N/A,FALSE,"Aging Summary";#N/A,#N/A,FALSE,"Ratio Analysis";#N/A,#N/A,FALSE,"Test 120 Day Accts";#N/A,#N/A,FALSE,"Tickmarks"}</definedName>
    <definedName name="fdasfadsfadsf" localSheetId="0" hidden="1">{#N/A,#N/A,FALSE,"Sheet5"}</definedName>
    <definedName name="fdasfadsfadsf" hidden="1">{#N/A,#N/A,FALSE,"Sheet5"}</definedName>
    <definedName name="fdd">#REF!</definedName>
    <definedName name="fdf" localSheetId="1" hidden="1">{#N/A,#N/A,TRUE,"Cover Memo";"Complete Sys. Estimate",#N/A,TRUE,"Change Summary";"Complete Sys. Estimate",#N/A,TRUE,"Estimate Summary";"Complete Sys. Estimate",#N/A,TRUE,"Dept. Summary";"Complete Sys. Estimate",#N/A,TRUE,"DOW Detail"}</definedName>
    <definedName name="fdf" localSheetId="2" hidden="1">{#N/A,#N/A,TRUE,"Cover Memo";"Complete Sys. Estimate",#N/A,TRUE,"Change Summary";"Complete Sys. Estimate",#N/A,TRUE,"Estimate Summary";"Complete Sys. Estimate",#N/A,TRUE,"Dept. Summary";"Complete Sys. Estimate",#N/A,TRUE,"DOW Detail"}</definedName>
    <definedName name="fdf" localSheetId="0" hidden="1">{#N/A,#N/A,TRUE,"Cover Memo";"Complete Sys. Estimate",#N/A,TRUE,"Change Summary";"Complete Sys. Estimate",#N/A,TRUE,"Estimate Summary";"Complete Sys. Estimate",#N/A,TRUE,"Dept. Summary";"Complete Sys. Estimate",#N/A,TRUE,"DOW Detail"}</definedName>
    <definedName name="fdf" hidden="1">{#N/A,#N/A,TRUE,"Cover Memo";"Complete Sys. Estimate",#N/A,TRUE,"Change Summary";"Complete Sys. Estimate",#N/A,TRUE,"Estimate Summary";"Complete Sys. Estimate",#N/A,TRUE,"Dept. Summary";"Complete Sys. Estimate",#N/A,TRUE,"DOW Detail"}</definedName>
    <definedName name="FDFD"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localSheetId="0">{#N/A,#N/A,TRUE,"1호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2" localSheetId="1"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localSheetId="1" hidden="1">{#N/A,#N/A,FALSE,"손익표지";#N/A,#N/A,FALSE,"손익계산";#N/A,#N/A,FALSE,"일반관리비";#N/A,#N/A,FALSE,"영업외수익";#N/A,#N/A,FALSE,"영업외비용";#N/A,#N/A,FALSE,"매출액";#N/A,#N/A,FALSE,"요약손익";#N/A,#N/A,FALSE,"요약대차";#N/A,#N/A,FALSE,"매출채권현황";#N/A,#N/A,FALSE,"매출채권명세"}</definedName>
    <definedName name="fdf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fdf" localSheetId="0" hidden="1">{#N/A,#N/A,FALSE,"손익표지";#N/A,#N/A,FALSE,"손익계산";#N/A,#N/A,FALSE,"일반관리비";#N/A,#N/A,FALSE,"영업외수익";#N/A,#N/A,FALSE,"영업외비용";#N/A,#N/A,FALSE,"매출액";#N/A,#N/A,FALSE,"요약손익";#N/A,#N/A,FALSE,"요약대차";#N/A,#N/A,FALSE,"매출채권현황";#N/A,#N/A,FALSE,"매출채권명세"}</definedName>
    <definedName name="fdfdf" hidden="1">{#N/A,#N/A,FALSE,"손익표지";#N/A,#N/A,FALSE,"손익계산";#N/A,#N/A,FALSE,"일반관리비";#N/A,#N/A,FALSE,"영업외수익";#N/A,#N/A,FALSE,"영업외비용";#N/A,#N/A,FALSE,"매출액";#N/A,#N/A,FALSE,"요약손익";#N/A,#N/A,FALSE,"요약대차";#N/A,#N/A,FALSE,"매출채권현황";#N/A,#N/A,FALSE,"매출채권명세"}</definedName>
    <definedName name="fdgdg" localSheetId="1" hidden="1">{#N/A,#N/A,TRUE,"Cover Memo";"Complete Sys. Estimate",#N/A,TRUE,"Change Summary";"Complete Sys. Estimate",#N/A,TRUE,"Estimate Summary";"Complete Sys. Estimate",#N/A,TRUE,"Dept. Summary";"Complete Sys. Estimate",#N/A,TRUE,"DOW Detail"}</definedName>
    <definedName name="fdgdg" localSheetId="2" hidden="1">{#N/A,#N/A,TRUE,"Cover Memo";"Complete Sys. Estimate",#N/A,TRUE,"Change Summary";"Complete Sys. Estimate",#N/A,TRUE,"Estimate Summary";"Complete Sys. Estimate",#N/A,TRUE,"Dept. Summary";"Complete Sys. Estimate",#N/A,TRUE,"DOW Detail"}</definedName>
    <definedName name="fdgdg" localSheetId="0" hidden="1">{#N/A,#N/A,TRUE,"Cover Memo";"Complete Sys. Estimate",#N/A,TRUE,"Change Summary";"Complete Sys. Estimate",#N/A,TRUE,"Estimate Summary";"Complete Sys. Estimate",#N/A,TRUE,"Dept. Summary";"Complete Sys. Estimate",#N/A,TRUE,"DOW Detail"}</definedName>
    <definedName name="fdgdg" hidden="1">{#N/A,#N/A,TRUE,"Cover Memo";"Complete Sys. Estimate",#N/A,TRUE,"Change Summary";"Complete Sys. Estimate",#N/A,TRUE,"Estimate Summary";"Complete Sys. Estimate",#N/A,TRUE,"Dept. Summary";"Complete Sys. Estimate",#N/A,TRUE,"DOW Detail"}</definedName>
    <definedName name="fdsafas" hidden="1">{"'산출근거'!$B$4:$D$8"}</definedName>
    <definedName name="FDSFDS" hidden="1">#REF!*1.5</definedName>
    <definedName name="fewfwfw">#REF!</definedName>
    <definedName name="ff" localSheetId="1">#REF!</definedName>
    <definedName name="ff" localSheetId="0">#REF!</definedName>
    <definedName name="ff" hidden="1">{#N/A,#N/A,TRUE,"Summary";"AnnualRentRoll",#N/A,TRUE,"RentRoll";#N/A,#N/A,TRUE,"ExitStratigy";#N/A,#N/A,TRUE,"OperatingAssumptions"}</definedName>
    <definedName name="ffd" localSheetId="1" hidden="1">{#N/A,#N/A,FALSE,"수지분석";#N/A,#N/A,FALSE,"수지분석"}</definedName>
    <definedName name="ffd" localSheetId="2" hidden="1">{#N/A,#N/A,FALSE,"수지분석";#N/A,#N/A,FALSE,"수지분석"}</definedName>
    <definedName name="ffd" hidden="1">{#N/A,#N/A,FALSE,"수지분석";#N/A,#N/A,FALSE,"수지분석"}</definedName>
    <definedName name="fff">#N/A</definedName>
    <definedName name="ffff" localSheetId="0" hidden="1">#REF!</definedName>
    <definedName name="ffff" hidden="1">{"AJD",#N/A,TRUE,"Summary";"AJD",#N/A,TRUE,"CFCONC-outputs";"AJD",#N/A,TRUE,"P&amp;LCONC-outputs";"AJD",#N/A,TRUE,"BSCONC-outputs";"AJD",#N/A,TRUE,"FSCONC-outputs"}</definedName>
    <definedName name="fffff" hidden="1">#REF!</definedName>
    <definedName name="fffffffffffffffff" hidden="1">#REF!</definedName>
    <definedName name="fg" hidden="1">#REF!</definedName>
    <definedName name="FGDFGSD" localSheetId="0">{"'Changes Log'!$A$1:$F$25"}</definedName>
    <definedName name="FGDFGSD">{"'Changes Log'!$A$1:$F$25"}</definedName>
    <definedName name="FGFDSG" hidden="1">{"'Firr(선)'!$AS$1:$AY$62","'Firr(사)'!$AS$1:$AY$62","'Firr(회)'!$AS$1:$AY$62","'Firr(선)'!$L$1:$V$62","'Firr(사)'!$L$1:$V$62","'Firr(회)'!$L$1:$V$62"}</definedName>
    <definedName name="FGRKRKRKRKRKRKRKRKRKRKRKRKRKRKR">#REF!</definedName>
    <definedName name="fgw" localSheetId="0">{"'Changes Log'!$A$1:$F$25"}</definedName>
    <definedName name="fgw">{"'Changes Log'!$A$1:$F$25"}</definedName>
    <definedName name="FHFH" localSheetId="1" hidden="1">#REF!</definedName>
    <definedName name="FHFH" hidden="1">#REF!</definedName>
    <definedName name="FHFK" hidden="1">#REF!</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j" localSheetId="0">{"'Changes Log'!$A$1:$F$25"}</definedName>
    <definedName name="fhj">{"'Changes Log'!$A$1:$F$25"}</definedName>
    <definedName name="fill" hidden="1">#N/A</definedName>
    <definedName name="FINAL_FS">#N/A</definedName>
    <definedName name="finalReport">#N/A</definedName>
    <definedName name="Financing_Fee">#REF!</definedName>
    <definedName name="FirstFinYearEnd">#REF!</definedName>
    <definedName name="fiuiktuui" hidden="1">#REF!</definedName>
    <definedName name="FK" localSheetId="1" hidden="1">{"'용역비'!$A$4:$C$8"}</definedName>
    <definedName name="FK" localSheetId="2" hidden="1">{"'용역비'!$A$4:$C$8"}</definedName>
    <definedName name="FK" localSheetId="0" hidden="1">{"'용역비'!$A$4:$C$8"}</definedName>
    <definedName name="FK" hidden="1">{"'용역비'!$A$4:$C$8"}</definedName>
    <definedName name="FKDFJDKFD" localSheetId="0" hidden="1">{#N/A,#N/A,FALSE,"Sheet5"}</definedName>
    <definedName name="FKDFJDKFD" hidden="1">{#N/A,#N/A,FALSE,"Sheet5"}</definedName>
    <definedName name="FlightBrunei">#REF!</definedName>
    <definedName name="FlightSing">#REF!</definedName>
    <definedName name="FlightWorld">#REF!</definedName>
    <definedName name="fljkod" localSheetId="1" hidden="1">{#N/A,#N/A,FALSE,"이력서&amp;자기소개서"}</definedName>
    <definedName name="fljkod" localSheetId="2" hidden="1">{#N/A,#N/A,FALSE,"이력서&amp;자기소개서"}</definedName>
    <definedName name="fljkod" localSheetId="0" hidden="1">{#N/A,#N/A,FALSE,"이력서&amp;자기소개서"}</definedName>
    <definedName name="fljkod" hidden="1">{#N/A,#N/A,FALSE,"이력서&amp;자기소개서"}</definedName>
    <definedName name="FLL" hidden="1">#REF!</definedName>
    <definedName name="Floors">#REF!</definedName>
    <definedName name="FM">#REF!</definedName>
    <definedName name="FM계약일할" localSheetId="1" hidden="1">{#N/A,#N/A,TRUE,"대 차 대 조 표"}</definedName>
    <definedName name="FM계약일할" localSheetId="2" hidden="1">{#N/A,#N/A,TRUE,"대 차 대 조 표"}</definedName>
    <definedName name="FM계약일할" localSheetId="0">{#N/A,#N/A,TRUE,"대 차 대 조 표"}</definedName>
    <definedName name="FM계약일할" hidden="1">{#N/A,#N/A,TRUE,"대 차 대 조 표"}</definedName>
    <definedName name="Fo">#REF!</definedName>
    <definedName name="fournimmo">#REF!</definedName>
    <definedName name="fr" localSheetId="0">{"'Changes Log'!$A$1:$F$25"}</definedName>
    <definedName name="fr">{"'Changes Log'!$A$1:$F$25"}</definedName>
    <definedName name="fteafd" localSheetId="0">{"'Changes Log'!$A$1:$F$25"}</definedName>
    <definedName name="fteafd">{"'Changes Log'!$A$1:$F$25"}</definedName>
    <definedName name="fththfg" hidden="1">#REF!</definedName>
    <definedName name="ftysg" localSheetId="0">{"'Changes Log'!$A$1:$F$25"}</definedName>
    <definedName name="ftysg">{"'Changes Log'!$A$1:$F$25"}</definedName>
    <definedName name="fu_cw">#REF!</definedName>
    <definedName name="FUND">#REF!</definedName>
    <definedName name="fwf" localSheetId="0">{"'Changes Log'!$A$1:$F$25"}</definedName>
    <definedName name="fwf">{"'Changes Log'!$A$1:$F$25"}</definedName>
    <definedName name="fwtdd" localSheetId="0">{"'Changes Log'!$A$1:$F$25"}</definedName>
    <definedName name="fwtdd">{"'Changes Log'!$A$1:$F$25"}</definedName>
    <definedName name="fx">#REF!</definedName>
    <definedName name="fyhts" localSheetId="0">{"'Changes Log'!$A$1:$F$25"}</definedName>
    <definedName name="fyhts">{"'Changes Log'!$A$1:$F$25"}</definedName>
    <definedName name="fysf" localSheetId="0">{"'Changes Log'!$A$1:$F$25"}</definedName>
    <definedName name="fysf">{"'Changes Log'!$A$1:$F$25"}</definedName>
    <definedName name="G" localSheetId="1">#N/A</definedName>
    <definedName name="G" localSheetId="0" hidden="1">{"'용역비'!$A$4:$C$8"}</definedName>
    <definedName name="G" hidden="1">{"'용역비'!$A$4:$C$8"}</definedName>
    <definedName name="G14S1">#REF!</definedName>
    <definedName name="G5S1">#REF!</definedName>
    <definedName name="GALP">#REF!</definedName>
    <definedName name="GCODE">#N/A</definedName>
    <definedName name="GE_Share">#REF!</definedName>
    <definedName name="GECC_Share">#REF!</definedName>
    <definedName name="GEMCO" hidden="1">#N/A</definedName>
    <definedName name="General">#REF!</definedName>
    <definedName name="GFA">#REF!</definedName>
    <definedName name="GFA_Before">#REF!</definedName>
    <definedName name="GFACJ">#REF!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dfg" hidden="1">#REF!</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T" hidden="1">{#N/A,#N/A,FALSE,"동부"}</definedName>
    <definedName name="gfwfg" localSheetId="0">{"'Changes Log'!$A$1:$F$25"}</definedName>
    <definedName name="gfwfg">{"'Changes Log'!$A$1:$F$25"}</definedName>
    <definedName name="gg" localSheetId="1" hidden="1">{#N/A,#N/A,FALSE,"Aging Summary";#N/A,#N/A,FALSE,"Ratio Analysis";#N/A,#N/A,FALSE,"Test 120 Day Accts";#N/A,#N/A,FALSE,"Tickmarks"}</definedName>
    <definedName name="gg" localSheetId="2" hidden="1">{#N/A,#N/A,FALSE,"Aging Summary";#N/A,#N/A,FALSE,"Ratio Analysis";#N/A,#N/A,FALSE,"Test 120 Day Accts";#N/A,#N/A,FALSE,"Tickmarks"}</definedName>
    <definedName name="gg" localSheetId="0">#REF!</definedName>
    <definedName name="gg" hidden="1">{#N/A,#N/A,FALSE,"PropertyInfo"}</definedName>
    <definedName name="ggg" localSheetId="1">#REF!</definedName>
    <definedName name="ggg" hidden="1">{#N/A,#N/A,FALSE,"PropertyInfo"}</definedName>
    <definedName name="GGGF" hidden="1">{"AJD",#N/A,TRUE,"Summary";"AJD",#N/A,TRUE,"CFCONC-outputs";"AJD",#N/A,TRUE,"P&amp;LCONC-outputs";"AJD",#N/A,TRUE,"BSCONC-outputs";"AJD",#N/A,TRUE,"FSCONC-outputs"}</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{"Book1","상동3BL옥외설계계산서(1차검토분).xls"}</definedName>
    <definedName name="GGGGGGG">#REF!</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localSheetId="0" hidden="1">{#N/A,#N/A,FALSE,"Sheet5"}</definedName>
    <definedName name="ggh" hidden="1">{#N/A,#N/A,FALSE,"Sheet5"}</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0" hidden="1">{#N/A,#N/A,FALSE,"조골재"}</definedName>
    <definedName name="gh" hidden="1">{#N/A,#N/A,FALSE,"조골재"}</definedName>
    <definedName name="GHFDH" hidden="1">{#N/A,#N/A,FALSE,"동부"}</definedName>
    <definedName name="GHGF" hidden="1">{#N/A,#N/A,TRUE,"대 차 대 조 표"}</definedName>
    <definedName name="GHGHGH" localSheetId="0">{"'미착금액'!$A$4:$G$14"}</definedName>
    <definedName name="GHGHGH">{"'미착금액'!$A$4:$G$14"}</definedName>
    <definedName name="GK">[0]!급수관경</definedName>
    <definedName name="GLALS">#N/A</definedName>
    <definedName name="GMLWD" hidden="1">#REF!</definedName>
    <definedName name="GPRIC">#N/A</definedName>
    <definedName name="Graph">#REF!</definedName>
    <definedName name="grew" localSheetId="1" hidden="1">#REF!</definedName>
    <definedName name="grew" localSheetId="0" hidden="1">#REF!</definedName>
    <definedName name="grew" hidden="1">#REF!</definedName>
    <definedName name="gs" localSheetId="0">{"'Changes Log'!$A$1:$F$25"}</definedName>
    <definedName name="gs">{"'Changes Log'!$A$1:$F$25"}</definedName>
    <definedName name="gsfgff" localSheetId="0">{"'Changes Log'!$A$1:$F$25"}</definedName>
    <definedName name="gsfgff">{"'Changes Log'!$A$1:$F$25"}</definedName>
    <definedName name="gstd" localSheetId="0">{"'Changes Log'!$A$1:$F$25"}</definedName>
    <definedName name="gstd">{"'Changes Log'!$A$1:$F$25"}</definedName>
    <definedName name="gsys" localSheetId="0">{"'Changes Log'!$A$1:$F$25"}</definedName>
    <definedName name="gsys">{"'Changes Log'!$A$1:$F$25"}</definedName>
    <definedName name="GTLOAD">#REF!</definedName>
    <definedName name="GUBUN">#N/A</definedName>
    <definedName name="guestroom" localSheetId="1" hidden="1">{#N/A,#N/A,TRUE,"Cover Memo";"Complete Sys. Estimate",#N/A,TRUE,"Change Summary";"Complete Sys. Estimate",#N/A,TRUE,"Estimate Summary";"Complete Sys. Estimate",#N/A,TRUE,"Dept. Summary";"Complete Sys. Estimate",#N/A,TRUE,"DOW Detail"}</definedName>
    <definedName name="guestroom" localSheetId="2" hidden="1">{#N/A,#N/A,TRUE,"Cover Memo";"Complete Sys. Estimate",#N/A,TRUE,"Change Summary";"Complete Sys. Estimate",#N/A,TRUE,"Estimate Summary";"Complete Sys. Estimate",#N/A,TRUE,"Dept. Summary";"Complete Sys. Estimate",#N/A,TRUE,"DOW Detail"}</definedName>
    <definedName name="guestroom" localSheetId="0" hidden="1">{#N/A,#N/A,TRUE,"Cover Memo";"Complete Sys. Estimate",#N/A,TRUE,"Change Summary";"Complete Sys. Estimate",#N/A,TRUE,"Estimate Summary";"Complete Sys. Estimate",#N/A,TRUE,"Dept. Summary";"Complete Sys. Estimate",#N/A,TRUE,"DOW Detail"}</definedName>
    <definedName name="guestroom" hidden="1">{#N/A,#N/A,TRUE,"Cover Memo";"Complete Sys. Estimate",#N/A,TRUE,"Change Summary";"Complete Sys. Estimate",#N/A,TRUE,"Estimate Summary";"Complete Sys. Estimate",#N/A,TRUE,"Dept. Summary";"Complete Sys. Estimate",#N/A,TRUE,"DOW Detail"}</definedName>
    <definedName name="gui" localSheetId="0">{"'Changes Log'!$A$1:$F$25"}</definedName>
    <definedName name="gui">{"'Changes Log'!$A$1:$F$25"}</definedName>
    <definedName name="gwtgd" localSheetId="0">{"'Changes Log'!$A$1:$F$25"}</definedName>
    <definedName name="gwtgd">{"'Changes Log'!$A$1:$F$25"}</definedName>
    <definedName name="gys" localSheetId="0">{"'Changes Log'!$A$1:$F$25"}</definedName>
    <definedName name="gys">{"'Changes Log'!$A$1:$F$25"}</definedName>
    <definedName name="gyss" localSheetId="0">{"'Changes Log'!$A$1:$F$25"}</definedName>
    <definedName name="gyss">{"'Changes Log'!$A$1:$F$25"}</definedName>
    <definedName name="H" localSheetId="1">[0]!관수량</definedName>
    <definedName name="H" localSheetId="0" hidden="1">{"'용역비'!$A$4:$C$8"}</definedName>
    <definedName name="H" hidden="1">{"'용역비'!$A$4:$C$8"}</definedName>
    <definedName name="h_con" hidden="1">{"'Sheet1'!$A$22:$G$23","'Sheet1'!$A$6","'Sheet1'!$E$10","'Sheet1'!$A$1:$F$23","'Sheet1'!$B$10","'Sheet1'!$A$1:$G$22","'Sheet1'!$A$1:$G$51"}</definedName>
    <definedName name="HA">#REF!</definedName>
    <definedName name="haha" localSheetId="1" hidden="1">{#N/A,#N/A,FALSE,"asset plan";#N/A,#N/A,FALSE,"Mgmt Report";#N/A,#N/A,FALSE,"sensitivities (2)";#N/A,#N/A,FALSE,"sensitivities";#N/A,#N/A,FALSE,"let up 10  Mort";#N/A,#N/A,FALSE,"let up 12 Mort";#N/A,#N/A,FALSE,"Capex";#N/A,#N/A,FALSE,"Capex Cashflow (2)";#N/A,#N/A,FALSE,"Capex Cashflow (3)";#N/A,#N/A,FALSE,"House View";#N/A,#N/A,FALSE,"kpi"}</definedName>
    <definedName name="haha" localSheetId="2" hidden="1">{#N/A,#N/A,FALSE,"asset plan";#N/A,#N/A,FALSE,"Mgmt Report";#N/A,#N/A,FALSE,"sensitivities (2)";#N/A,#N/A,FALSE,"sensitivities";#N/A,#N/A,FALSE,"let up 10  Mort";#N/A,#N/A,FALSE,"let up 12 Mort";#N/A,#N/A,FALSE,"Capex";#N/A,#N/A,FALSE,"Capex Cashflow (2)";#N/A,#N/A,FALSE,"Capex Cashflow (3)";#N/A,#N/A,FALSE,"House View";#N/A,#N/A,FALSE,"kpi"}</definedName>
    <definedName name="haha" localSheetId="0" hidden="1">{#N/A,#N/A,FALSE,"asset plan";#N/A,#N/A,FALSE,"Mgmt Report";#N/A,#N/A,FALSE,"sensitivities (2)";#N/A,#N/A,FALSE,"sensitivities";#N/A,#N/A,FALSE,"let up 10  Mort";#N/A,#N/A,FALSE,"let up 12 Mort";#N/A,#N/A,FALSE,"Capex";#N/A,#N/A,FALSE,"Capex Cashflow (2)";#N/A,#N/A,FALSE,"Capex Cashflow (3)";#N/A,#N/A,FALSE,"House View";#N/A,#N/A,FALSE,"kpi"}</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n" localSheetId="1" hidden="1">#REF!</definedName>
    <definedName name="han" hidden="1">#REF!</definedName>
    <definedName name="hardwar" hidden="1">#N/A</definedName>
    <definedName name="Hedge_Cost">#REF!</definedName>
    <definedName name="help" hidden="1">{#N/A,#N/A,FALSE,"이태원철근"}</definedName>
    <definedName name="henndouritu">#REF!</definedName>
    <definedName name="hg" hidden="1">#REF!</definedName>
    <definedName name="hgc" localSheetId="1" hidden="1">{#N/A,#N/A,TRUE,"대 차 대 조 표"}</definedName>
    <definedName name="hgc" localSheetId="2" hidden="1">{#N/A,#N/A,TRUE,"대 차 대 조 표"}</definedName>
    <definedName name="hgc" localSheetId="0" hidden="1">{#N/A,#N/A,TRUE,"대 차 대 조 표"}</definedName>
    <definedName name="hgc" hidden="1">{#N/A,#N/A,TRUE,"대 차 대 조 표"}</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FGF" hidden="1">{#N/A,#N/A,FALSE,"동부"}</definedName>
    <definedName name="hgfhg" localSheetId="1" hidden="1">{#N/A,#N/A,FALSE,"손익표지";#N/A,#N/A,FALSE,"손익계산";#N/A,#N/A,FALSE,"일반관리비";#N/A,#N/A,FALSE,"영업외수익";#N/A,#N/A,FALSE,"영업외비용";#N/A,#N/A,FALSE,"매출액";#N/A,#N/A,FALSE,"요약손익";#N/A,#N/A,FALSE,"요약대차";#N/A,#N/A,FALSE,"매출채권현황";#N/A,#N/A,FALSE,"매출채권명세"}</definedName>
    <definedName name="hgfhg"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hg" localSheetId="0" hidden="1">{#N/A,#N/A,FALSE,"손익표지";#N/A,#N/A,FALSE,"손익계산";#N/A,#N/A,FALSE,"일반관리비";#N/A,#N/A,FALSE,"영업외수익";#N/A,#N/A,FALSE,"영업외비용";#N/A,#N/A,FALSE,"매출액";#N/A,#N/A,FALSE,"요약손익";#N/A,#N/A,FALSE,"요약대차";#N/A,#N/A,FALSE,"매출채권현황";#N/A,#N/A,FALSE,"매출채권명세"}</definedName>
    <definedName name="hgfhg" hidden="1">{#N/A,#N/A,FALSE,"손익표지";#N/A,#N/A,FALSE,"손익계산";#N/A,#N/A,FALSE,"일반관리비";#N/A,#N/A,FALSE,"영업외수익";#N/A,#N/A,FALSE,"영업외비용";#N/A,#N/A,FALSE,"매출액";#N/A,#N/A,FALSE,"요약손익";#N/A,#N/A,FALSE,"요약대차";#N/A,#N/A,FALSE,"매출채권현황";#N/A,#N/A,FALSE,"매출채권명세"}</definedName>
    <definedName name="hgkdj" localSheetId="1" hidden="1">{"AnnualRentRoll",#N/A,FALSE,"RentRoll"}</definedName>
    <definedName name="hgkdj" localSheetId="2" hidden="1">{"AnnualRentRoll",#N/A,FALSE,"RentRoll"}</definedName>
    <definedName name="hgkdj" localSheetId="0" hidden="1">{"AnnualRentRoll",#N/A,FALSE,"RentRoll"}</definedName>
    <definedName name="hgkdj" hidden="1">{"AnnualRentRoll",#N/A,FALSE,"RentRoll"}</definedName>
    <definedName name="hgkdj_1" localSheetId="1" hidden="1">{"AnnualRentRoll",#N/A,FALSE,"RentRoll"}</definedName>
    <definedName name="hgkdj_1" localSheetId="2" hidden="1">{"AnnualRentRoll",#N/A,FALSE,"RentRoll"}</definedName>
    <definedName name="hgkdj_1" localSheetId="0" hidden="1">{"AnnualRentRoll",#N/A,FALSE,"RentRoll"}</definedName>
    <definedName name="hgkdj_1" hidden="1">{"AnnualRentRoll",#N/A,FALSE,"RentRoll"}</definedName>
    <definedName name="hh" localSheetId="1">#REF!</definedName>
    <definedName name="hh" localSheetId="0">#REF!</definedName>
    <definedName name="hh" hidden="1">{#N/A,#N/A,FALSE,"Summary"}</definedName>
    <definedName name="hhh" localSheetId="1">#REF!</definedName>
    <definedName name="hhh" localSheetId="0">#REF!</definedName>
    <definedName name="hhh" hidden="1">{#N/A,#N/A,FALSE,"Summary"}</definedName>
    <definedName name="HHHH" hidden="1">#REF!</definedName>
    <definedName name="hhhhhhhh">#REF!</definedName>
    <definedName name="hhhhhhhhhhhhhhhh">#N/A</definedName>
    <definedName name="HIGE" hidden="1">#N/A</definedName>
    <definedName name="HIYOIU">#REF!,#REF!,#REF!,#REF!,#REF!,#REF!,#REF!,#REF!,#REF!,#REF!,#REF!,#REF!,#REF!,#REF!,#REF!,#REF!,#REF!,#REF!,#REF!,#REF!,#REF!,#REF!,#REF!,#REF!,#REF!,#REF!,#REF!,#REF!,#REF!,#REF!,#REF!,#REF!,#REF!,#REF!,#REF!,#REF!,#REF!</definedName>
    <definedName name="HIYOU">#REF!,#REF!,#REF!,#REF!,#REF!,#REF!,#REF!,#REF!,#REF!,#REF!,#REF!,#REF!,#REF!,#REF!,#REF!,#REF!,#REF!,#REF!,#REF!,#REF!,#REF!,#REF!,#REF!,#REF!,#REF!,#REF!,#REF!,#REF!,#REF!,#REF!,#REF!,#REF!,#REF!,#REF!,#REF!,#REF!,#REF!</definedName>
    <definedName name="HJ" localSheetId="1" hidden="1">#REF!</definedName>
    <definedName name="HJ" localSheetId="2" hidden="1">#REF!</definedName>
    <definedName name="HJ" localSheetId="0" hidden="1">{#N/A,#N/A,FALSE,"Sheet5"}</definedName>
    <definedName name="HJ" hidden="1">#REF!</definedName>
    <definedName name="hjdg" localSheetId="1" hidden="1">{#N/A,#N/A,FALSE,"PropertyInfo"}</definedName>
    <definedName name="hjdg" localSheetId="2" hidden="1">{#N/A,#N/A,FALSE,"PropertyInfo"}</definedName>
    <definedName name="hjdg" localSheetId="0" hidden="1">{#N/A,#N/A,FALSE,"PropertyInfo"}</definedName>
    <definedName name="hjdg" hidden="1">{#N/A,#N/A,FALSE,"PropertyInfo"}</definedName>
    <definedName name="hjdg_1" localSheetId="1" hidden="1">{#N/A,#N/A,FALSE,"PropertyInfo"}</definedName>
    <definedName name="hjdg_1" localSheetId="2" hidden="1">{#N/A,#N/A,FALSE,"PropertyInfo"}</definedName>
    <definedName name="hjdg_1" localSheetId="0" hidden="1">{#N/A,#N/A,FALSE,"PropertyInfo"}</definedName>
    <definedName name="hjdg_1" hidden="1">{#N/A,#N/A,FALSE,"PropertyInfo"}</definedName>
    <definedName name="hjh" localSheetId="0" hidden="1">{#VALUE!,#N/A,TRUE,0;#N/A,#N/A,TRUE,0;#N/A,#N/A,TRUE,0;#N/A,#N/A,TRUE,0;#N/A,#N/A,TRUE,0;#N/A,#N/A,TRUE,0;#N/A,#N/A,TRUE,0;#N/A,#N/A,TRUE,0;#N/A,#N/A,TRUE,0;#N/A,#N/A,TRUE,0;#N/A,#N/A,TRUE,0;#N/A,#N/A,TRUE,0;#N/A,#N/A,TRUE,0;#N/A,#N/A,TRUE,0;#N/A,#N/A,TRUE,0;#N/A,#N/A,TRUE,0;#N/A,#N/A,TRUE,0;#N/A,#N/A,TRUE,0}</definedName>
    <definedName name="hjh" hidden="1">{#VALUE!,#N/A,TRUE,0;#N/A,#N/A,TRUE,0;#N/A,#N/A,TRUE,0;#N/A,#N/A,TRUE,0;#N/A,#N/A,TRUE,0;#N/A,#N/A,TRUE,0;#N/A,#N/A,TRUE,0;#N/A,#N/A,TRUE,0;#N/A,#N/A,TRUE,0;#N/A,#N/A,TRUE,0;#N/A,#N/A,TRUE,0;#N/A,#N/A,TRUE,0;#N/A,#N/A,TRUE,0;#N/A,#N/A,TRUE,0;#N/A,#N/A,TRUE,0;#N/A,#N/A,TRUE,0;#N/A,#N/A,TRUE,0;#N/A,#N/A,TRUE,0}</definedName>
    <definedName name="HJK" localSheetId="1" hidden="1">{#N/A,#N/A,FALSE,"이태원철근"}</definedName>
    <definedName name="HJK" localSheetId="2" hidden="1">{#N/A,#N/A,FALSE,"이태원철근"}</definedName>
    <definedName name="HJK" localSheetId="0" hidden="1">{#N/A,#N/A,FALSE,"이태원철근"}</definedName>
    <definedName name="HJK" hidden="1">{#N/A,#N/A,FALSE,"이태원철근"}</definedName>
    <definedName name="hjl" hidden="1">{#N/A,#N/A,FALSE,"이태원철근"}</definedName>
    <definedName name="HK" localSheetId="1" hidden="1">{#N/A,#N/A,FALSE,"동부"}</definedName>
    <definedName name="HK" localSheetId="2" hidden="1">{#N/A,#N/A,FALSE,"동부"}</definedName>
    <definedName name="HK" localSheetId="0" hidden="1">{#N/A,#N/A,FALSE,"동부"}</definedName>
    <definedName name="HK" hidden="1">{#N/A,#N/A,FALSE,"동부"}</definedName>
    <definedName name="hkl" hidden="1">{#N/A,#N/A,FALSE,"이태원철근"}</definedName>
    <definedName name="hold">#REF!</definedName>
    <definedName name="Hold_Year">#REF!</definedName>
    <definedName name="HotelBrunei">#REF!</definedName>
    <definedName name="HotelOS">#REF!</definedName>
    <definedName name="HotelSing">#REF!</definedName>
    <definedName name="HspLogonApplication">"'BART'"</definedName>
    <definedName name="HSR" localSheetId="1" hidden="1">{"'용역비'!$A$4:$C$8"}</definedName>
    <definedName name="HSR" localSheetId="2" hidden="1">{"'용역비'!$A$4:$C$8"}</definedName>
    <definedName name="HSR" localSheetId="0" hidden="1">{"'용역비'!$A$4:$C$8"}</definedName>
    <definedName name="HSR" hidden="1">{"'용역비'!$A$4:$C$8"}</definedName>
    <definedName name="HTE" hidden="1">{#N/A,#N/A,FALSE,"이태원철근"}</definedName>
    <definedName name="HTML" localSheetId="0">{"'Changes Log'!$A$1:$F$25"}</definedName>
    <definedName name="HTML">{"'Changes Log'!$A$1:$F$25"}</definedName>
    <definedName name="HTML_CodePage" hidden="1">949</definedName>
    <definedName name="HTML_Control" localSheetId="1" hidden="1">{"'보고양식'!$A$58:$K$111"}</definedName>
    <definedName name="HTML_Control" localSheetId="2" hidden="1">{"'보고양식'!$A$58:$K$111"}</definedName>
    <definedName name="HTML_Control" localSheetId="0">{"'Sheet1'!$B$30"}</definedName>
    <definedName name="HTML_Control" hidden="1">{"'보고양식'!$A$58:$K$111"}</definedName>
    <definedName name="HTML_Control2" hidden="1">{"'Sheet1'!$A$22:$G$23","'Sheet1'!$A$6","'Sheet1'!$E$10","'Sheet1'!$A$1:$F$23","'Sheet1'!$B$10","'Sheet1'!$A$1:$G$22","'Sheet1'!$A$1:$G$51"}</definedName>
    <definedName name="HTML_Description" hidden="1">""</definedName>
    <definedName name="HTML_Email" hidden="1">""</definedName>
    <definedName name="HTML_Header" localSheetId="1" hidden="1">""</definedName>
    <definedName name="HTML_Header" localSheetId="0">"Sheet1"</definedName>
    <definedName name="HTML_Header" hidden="1">""</definedName>
    <definedName name="HTML_KIM" localSheetId="0">{"'Changes Log'!$A$1:$F$25"}</definedName>
    <definedName name="HTML_KIM">{"'Changes Log'!$A$1:$F$25"}</definedName>
    <definedName name="HTML_LastUpdate" localSheetId="1" hidden="1">""</definedName>
    <definedName name="HTML_LastUpdate" localSheetId="0">"2001-04-20"</definedName>
    <definedName name="HTML_LastUpdate" hidden="1">""</definedName>
    <definedName name="HTML_LineAfter" hidden="1">FALSE</definedName>
    <definedName name="HTML_LineBefore" hidden="1">FALSE</definedName>
    <definedName name="HTML_Name" localSheetId="1" hidden="1">""</definedName>
    <definedName name="HTML_Name" localSheetId="0">"samil"</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localSheetId="1" hidden="1">"C:\My Documents\98년\영업현황\2월 수주현황(2월 마감분).htm"</definedName>
    <definedName name="HTML_PathFile" localSheetId="0">"C:\My Documents\Clients\서울증권\기말감사\MyHTML.htm"</definedName>
    <definedName name="HTML_PathFile" hidden="1">"C:\My Documents\98년\영업현황\2월 수주현황(2월 마감분).htm"</definedName>
    <definedName name="HTML_PathFileMac" hidden="1">"Macintosh HD:HomePageStuff:New_Home_Page:datafile:histret.html"</definedName>
    <definedName name="HTML_PathTemplate" hidden="1">"C:\htmlchi\table-bbb.htm"</definedName>
    <definedName name="HTML_Title" localSheetId="1" hidden="1">""</definedName>
    <definedName name="HTML_Title" localSheetId="0">"대손충당금설정비율계산00331"</definedName>
    <definedName name="HTML_Title" hidden="1">""</definedName>
    <definedName name="HTML1_1" localSheetId="0" hidden="1">"'[97중역.xls]DM~11-1B'!$A$8:$BK$21"</definedName>
    <definedName name="HTML1_1" hidden="1">"[수주관리98.xls]회선현황!$A$5:$O$53"</definedName>
    <definedName name="HTML1_10" localSheetId="0" hidden="1">"leetler@bears.doosan.com"</definedName>
    <definedName name="HTML1_10" hidden="1">""</definedName>
    <definedName name="HTML1_11" hidden="1">1</definedName>
    <definedName name="HTML1_12" localSheetId="0" hidden="1">"D:\DATA97-1\정기보고\xlstest1.htm"</definedName>
    <definedName name="HTML1_12" hidden="1">"C:\My Documents\98년\1월\영업현황\시험.htm"</definedName>
    <definedName name="HTML1_2" hidden="1">1</definedName>
    <definedName name="HTML1_3" localSheetId="0" hidden="1">"'97 중역회의"</definedName>
    <definedName name="HTML1_3" hidden="1">"수주관리98"</definedName>
    <definedName name="HTML1_4" localSheetId="0" hidden="1">"'97. 11월 수주"</definedName>
    <definedName name="HTML1_4" hidden="1">"회선현황"</definedName>
    <definedName name="HTML1_5" hidden="1">""</definedName>
    <definedName name="HTML1_6" localSheetId="0" hidden="1">1</definedName>
    <definedName name="HTML1_6" hidden="1">-4146</definedName>
    <definedName name="HTML1_7" localSheetId="0" hidden="1">1</definedName>
    <definedName name="HTML1_7" hidden="1">-4146</definedName>
    <definedName name="HTML1_8" localSheetId="0" hidden="1">"97-11-07"</definedName>
    <definedName name="HTML1_8" hidden="1">"98-01-21"</definedName>
    <definedName name="HTML1_9" localSheetId="0" hidden="1">"이동호"</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localSheetId="0" hidden="1">"[histret.xls]Sheet1!$A$1:$G$85"</definedName>
    <definedName name="HTML2_1" hidden="1">"[수주관리98.xls]일일현황!$A$1:$L$10"</definedName>
    <definedName name="HTML2_10" hidden="1">""</definedName>
    <definedName name="HTML2_11" hidden="1">1</definedName>
    <definedName name="HTML2_12" localSheetId="0" hidden="1">"Macintosh HD:New_Home_Page:datafile:histret.html"</definedName>
    <definedName name="HTML2_12" hidden="1">"C:\My Documents\98년\1월\영업현황\일일현황-98.1.22.htm"</definedName>
    <definedName name="HTML2_2" hidden="1">1</definedName>
    <definedName name="HTML2_3" localSheetId="0" hidden="1">"Historical Returns"</definedName>
    <definedName name="HTML2_3" hidden="1">""</definedName>
    <definedName name="HTML2_4" localSheetId="0" hidden="1">"Historical Returns on Stocks, Bonds and Bills"</definedName>
    <definedName name="HTML2_4" hidden="1">""</definedName>
    <definedName name="HTML2_5" hidden="1">""</definedName>
    <definedName name="HTML2_6" localSheetId="0" hidden="1">1</definedName>
    <definedName name="HTML2_6" hidden="1">-4146</definedName>
    <definedName name="HTML2_7" hidden="1">1</definedName>
    <definedName name="HTML2_8" localSheetId="0" hidden="1">"2/3/98"</definedName>
    <definedName name="HTML2_8" hidden="1">"98-01-22"</definedName>
    <definedName name="HTML2_9" localSheetId="0" hidden="1">"Aswath Damodaran"</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localSheetId="0" hidden="1">1</definedName>
    <definedName name="HTMLCount" hidden="1">30</definedName>
    <definedName name="HTR" localSheetId="1" hidden="1">{#N/A,#N/A,FALSE,"이태원철근"}</definedName>
    <definedName name="HTR" localSheetId="2" hidden="1">{#N/A,#N/A,FALSE,"이태원철근"}</definedName>
    <definedName name="HTR" localSheetId="0" hidden="1">{#N/A,#N/A,FALSE,"이태원철근"}</definedName>
    <definedName name="HTR" hidden="1">{#N/A,#N/A,FALSE,"이태원철근"}</definedName>
    <definedName name="hugugguugu" hidden="1">#REF!</definedName>
    <definedName name="HY" localSheetId="0">{"'Changes Log'!$A$1:$F$25"}</definedName>
    <definedName name="HY">{"'Changes Log'!$A$1:$F$25"}</definedName>
    <definedName name="hyadfd" localSheetId="0">{"'Changes Log'!$A$1:$F$25"}</definedName>
    <definedName name="hyadfd">{"'Changes Log'!$A$1:$F$25"}</definedName>
    <definedName name="HYKKKOI" localSheetId="0">{"'Changes Log'!$A$1:$F$25"}</definedName>
    <definedName name="HYKKKOI">{"'Changes Log'!$A$1:$F$25"}</definedName>
    <definedName name="HYUJJ" localSheetId="0">{"'Changes Log'!$A$1:$F$25"}</definedName>
    <definedName name="HYUJJ">{"'Changes Log'!$A$1:$F$25"}</definedName>
    <definedName name="hyunsoo2"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hyunsoo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I" localSheetId="1">{"Book1","상동3BL옥외설계계산서(1차검토분).xls"}</definedName>
    <definedName name="I" localSheetId="0" hidden="1">{"'용역비'!$A$4:$C$8"}</definedName>
    <definedName name="I" hidden="1">{"'용역비'!$A$4:$C$8"}</definedName>
    <definedName name="I_EAUDIT">#REF!</definedName>
    <definedName name="id">#REF!</definedName>
    <definedName name="IDU">#REF!</definedName>
    <definedName name="IE">#REF!</definedName>
    <definedName name="IEWORKSHEET">#REF!</definedName>
    <definedName name="IGH" hidden="1">{#N/A,#N/A,TRUE,"대 차 대 조 표"}</definedName>
    <definedName name="ii">#REF!</definedName>
    <definedName name="IIII" localSheetId="1" hidden="1">{"'용역비'!$A$4:$C$8"}</definedName>
    <definedName name="IIII" localSheetId="2" hidden="1">{"'용역비'!$A$4:$C$8"}</definedName>
    <definedName name="IIII" hidden="1">{"'용역비'!$A$4:$C$8"}</definedName>
    <definedName name="IIIII" localSheetId="1" hidden="1">{"'용역비'!$A$4:$C$8"}</definedName>
    <definedName name="IIIII" localSheetId="2" hidden="1">{"'용역비'!$A$4:$C$8"}</definedName>
    <definedName name="IIIII" localSheetId="0" hidden="1">{"'용역비'!$A$4:$C$8"}</definedName>
    <definedName name="IIIII" hidden="1">{"'용역비'!$A$4:$C$8"}</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mport">#N/A</definedName>
    <definedName name="ImportFile">#N/A</definedName>
    <definedName name="Importfileeeeeeeeee">#N/A</definedName>
    <definedName name="income">#REF!</definedName>
    <definedName name="IncomeData">#REF!</definedName>
    <definedName name="ini_button_Click">#N/A</definedName>
    <definedName name="input">#REF!</definedName>
    <definedName name="Installment_1">#REF!</definedName>
    <definedName name="Installment_2">#REF!</definedName>
    <definedName name="Installment_3">#REF!</definedName>
    <definedName name="Installment_4">#REF!</definedName>
    <definedName name="Installment_5">#REF!</definedName>
    <definedName name="Instructions">#REF!</definedName>
    <definedName name="Interest_Reserve">#REF!</definedName>
    <definedName name="Internal_Renovation">#REF!</definedName>
    <definedName name="IOI" localSheetId="1" hidden="1">{"'용역비'!$A$4:$C$8"}</definedName>
    <definedName name="IOI" localSheetId="2" hidden="1">{"'용역비'!$A$4:$C$8"}</definedName>
    <definedName name="IOI" localSheetId="0" hidden="1">{"'용역비'!$A$4:$C$8"}</definedName>
    <definedName name="IOI" hidden="1">{"'용역비'!$A$4:$C$8"}</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42129.3169444444</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2rtcfr3c1r4c26rtqu">#REF!</definedName>
    <definedName name="IRR">#REF!</definedName>
    <definedName name="ISWAS0429" localSheetId="0">{"'Changes Log'!$A$1:$F$25"}</definedName>
    <definedName name="ISWAS0429">{"'Changes Log'!$A$1:$F$25"}</definedName>
    <definedName name="j" localSheetId="1" hidden="1">#REF!</definedName>
    <definedName name="j" localSheetId="0" hidden="1">#REF!</definedName>
    <definedName name="J" hidden="1">{"'용역비'!$A$4:$C$8"}</definedName>
    <definedName name="ja" localSheetId="0" hidden="1">{#N/A,#N/A,FALSE,"Sheet5"}</definedName>
    <definedName name="ja" hidden="1">{#N/A,#N/A,FALSE,"Sheet5"}</definedName>
    <definedName name="JAM">#REF!</definedName>
    <definedName name="Japan_IncTax">#REF!</definedName>
    <definedName name="Japan_WHT">#REF!</definedName>
    <definedName name="jd" localSheetId="1" hidden="1">{#N/A,#N/A,FALSE,"LoanAssumptions"}</definedName>
    <definedName name="jd" localSheetId="2" hidden="1">{#N/A,#N/A,FALSE,"LoanAssumptions"}</definedName>
    <definedName name="jd" localSheetId="0" hidden="1">{#N/A,#N/A,FALSE,"LoanAssumptions"}</definedName>
    <definedName name="jd" hidden="1">{#N/A,#N/A,FALSE,"LoanAssumptions"}</definedName>
    <definedName name="jd_1" localSheetId="1" hidden="1">{#N/A,#N/A,FALSE,"LoanAssumptions"}</definedName>
    <definedName name="jd_1" localSheetId="2" hidden="1">{#N/A,#N/A,FALSE,"LoanAssumptions"}</definedName>
    <definedName name="jd_1" localSheetId="0" hidden="1">{#N/A,#N/A,FALSE,"LoanAssumptions"}</definedName>
    <definedName name="jd_1" hidden="1">{#N/A,#N/A,FALSE,"LoanAssumptions"}</definedName>
    <definedName name="JDHD" hidden="1">{#N/A,#N/A,TRUE,"대 차 대 조 표"}</definedName>
    <definedName name="jeld" localSheetId="0" hidden="1">{#N/A,#N/A,FALSE,"Sheet5"}</definedName>
    <definedName name="jeld" hidden="1">{#N/A,#N/A,FALSE,"Sheet5"}</definedName>
    <definedName name="jeld2" localSheetId="0" hidden="1">{#N/A,#N/A,FALSE,"Sheet5"}</definedName>
    <definedName name="jeld2" hidden="1">{#N/A,#N/A,FALSE,"Sheet5"}</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GD" hidden="1">{#N/A,#N/A,FALSE,"동부"}</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T" hidden="1">{#N/A,#N/A,FALSE,"동부"}</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i" hidden="1">#REF!</definedName>
    <definedName name="JIM" localSheetId="0" hidden="1">{#N/A,#N/A,FALSE,"Sheet5"}</definedName>
    <definedName name="JIM" hidden="1">{#N/A,#N/A,FALSE,"Sheet5"}</definedName>
    <definedName name="JIV" localSheetId="0" hidden="1">{#N/A,#N/A,FALSE,"Sheet5"}</definedName>
    <definedName name="JIV" hidden="1">{#N/A,#N/A,FALSE,"Sheet5"}</definedName>
    <definedName name="jj">#REF!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#REF!</definedName>
    <definedName name="jjjj" localSheetId="0" hidden="1">#REF!</definedName>
    <definedName name="jjjj" hidden="1">{#N/A,#N/A,FALSE,"견적갑지";#N/A,#N/A,FALSE,"총괄표";#N/A,#N/A,FALSE,"철골공사";#N/A,#N/A,FALSE,"토목공사";#N/A,#N/A,FALSE,"판넬전기공사"}</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jk" localSheetId="1" hidden="1">{#N/A,#N/A,FALSE,"이력서&amp;자기소개서"}</definedName>
    <definedName name="jkljk" localSheetId="2" hidden="1">{#N/A,#N/A,FALSE,"이력서&amp;자기소개서"}</definedName>
    <definedName name="jkljk" localSheetId="0" hidden="1">{#N/A,#N/A,FALSE,"이력서&amp;자기소개서"}</definedName>
    <definedName name="jkljk" hidden="1">{#N/A,#N/A,FALSE,"이력서&amp;자기소개서"}</definedName>
    <definedName name="JLKJLKJ" localSheetId="1" hidden="1">{#N/A,#N/A,FALSE,"전력간선"}</definedName>
    <definedName name="JLKJLKJ" localSheetId="2" hidden="1">{#N/A,#N/A,FALSE,"전력간선"}</definedName>
    <definedName name="JLKJLKJ" hidden="1">{#N/A,#N/A,FALSE,"전력간선"}</definedName>
    <definedName name="job_run">#N/A</definedName>
    <definedName name="journaldebit">#REF!</definedName>
    <definedName name="jsg" localSheetId="0">{"'Changes Log'!$A$1:$F$25"}</definedName>
    <definedName name="jsg">{"'Changes Log'!$A$1:$F$25"}</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jn" localSheetId="0" hidden="1">{#N/A,#N/A,FALSE,"Sheet5"}</definedName>
    <definedName name="jujn" hidden="1">{#N/A,#N/A,FALSE,"Sheet5"}</definedName>
    <definedName name="jw.pl">#REF!</definedName>
    <definedName name="k" localSheetId="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 localSheetId="0">{"'Changes Log'!$A$1:$F$25"}</definedName>
    <definedName name="k"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K16.75">#REF!</definedName>
    <definedName name="KA">#REF!</definedName>
    <definedName name="kakou">#REF!</definedName>
    <definedName name="Key_AcqCost">#REF!</definedName>
    <definedName name="Key_BuyPrice_Option">#REF!</definedName>
    <definedName name="Key_CapEx">#REF!</definedName>
    <definedName name="Key_DebtRatio">#REF!</definedName>
    <definedName name="Key_ExitCap">#REF!</definedName>
    <definedName name="Key_ExitCost">#REF!</definedName>
    <definedName name="Key_ExitPrice_Opion">#REF!</definedName>
    <definedName name="Key_Hedge">#REF!</definedName>
    <definedName name="Key_IRR">#REF!</definedName>
    <definedName name="Key_OtherAdminCost">#REF!</definedName>
    <definedName name="Key_SecDeposit">#REF!</definedName>
    <definedName name="Key_Tax">#REF!</definedName>
    <definedName name="KEYIN">#REF!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HYJMM" localSheetId="0">{"'Changes Log'!$A$1:$F$25"}</definedName>
    <definedName name="KHYJMM">{"'Changes Log'!$A$1:$F$25"}</definedName>
    <definedName name="kimdoohun" localSheetId="0">{"'Changes Log'!$A$1:$F$25"}</definedName>
    <definedName name="kimdoohun">{"'Changes Log'!$A$1:$F$25"}</definedName>
    <definedName name="kimhaiyoung" localSheetId="0">{"'Changes Log'!$A$1:$F$25"}</definedName>
    <definedName name="kimhaiyoung">{"'Changes Log'!$A$1:$F$25"}</definedName>
    <definedName name="kimhaiyoungcollecton" localSheetId="0">{"'Changes Log'!$A$1:$F$25"}</definedName>
    <definedName name="kimhaiyoungcollecton">{"'Changes Log'!$A$1:$F$25"}</definedName>
    <definedName name="kimjooyoung" localSheetId="0">{"'Changes Log'!$A$1:$F$25"}</definedName>
    <definedName name="kimjooyoung">{"'Changes Log'!$A$1:$F$25"}</definedName>
    <definedName name="kiyh">#REF!</definedName>
    <definedName name="kj" hidden="1">#REF!</definedName>
    <definedName name="kk">#REF!</definedName>
    <definedName name="KK00">#REF!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1" hidden="1">{#N/A,#N/A,FALSE,"BS";#N/A,#N/A,FALSE,"PL";#N/A,#N/A,FALSE,"처분";#N/A,#N/A,FALSE,"현금";#N/A,#N/A,FALSE,"매출";#N/A,#N/A,FALSE,"원가";#N/A,#N/A,FALSE,"경영"}</definedName>
    <definedName name="kkk" localSheetId="2" hidden="1">{#N/A,#N/A,FALSE,"BS";#N/A,#N/A,FALSE,"PL";#N/A,#N/A,FALSE,"처분";#N/A,#N/A,FALSE,"현금";#N/A,#N/A,FALSE,"매출";#N/A,#N/A,FALSE,"원가";#N/A,#N/A,FALSE,"경영"}</definedName>
    <definedName name="kkk" localSheetId="0">#REF!</definedName>
    <definedName name="kkk" hidden="1">{#N/A,#N/A,FALSE,"BS";#N/A,#N/A,FALSE,"PL";#N/A,#N/A,FALSE,"처분";#N/A,#N/A,FALSE,"현금";#N/A,#N/A,FALSE,"매출";#N/A,#N/A,FALSE,"원가";#N/A,#N/A,FALSE,"경영"}</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1"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localSheetId="0" hidden="1">{#N/A,#N/A,FALSE,"BS";#N/A,#N/A,FALSE,"PL";#N/A,#N/A,FALSE,"처분";#N/A,#N/A,FALSE,"현금";#N/A,#N/A,FALSE,"매출";#N/A,#N/A,FALSE,"원가";#N/A,#N/A,FALSE,"경영"}</definedName>
    <definedName name="kkkk" hidden="1">{#N/A,#N/A,FALSE,"BS";#N/A,#N/A,FALSE,"PL";#N/A,#N/A,FALSE,"처분";#N/A,#N/A,FALSE,"현금";#N/A,#N/A,FALSE,"매출";#N/A,#N/A,FALSE,"원가";#N/A,#N/A,FALSE,"경영"}</definedName>
    <definedName name="kkkkk">#REF!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#REF!</definedName>
    <definedName name="kldkjlkarnnldkfd" localSheetId="0">{"'Changes Log'!$A$1:$F$25"}</definedName>
    <definedName name="kldkjlkarnnldkfd">{"'Changes Log'!$A$1:$F$25"}</definedName>
    <definedName name="KOM">#REF!</definedName>
    <definedName name="kouiii">{"Client Name or Project Name"}</definedName>
    <definedName name="KP">#REF!</definedName>
    <definedName name="KSJ_25" localSheetId="1" hidden="1">{#N/A,#N/A,FALSE,"동부"}</definedName>
    <definedName name="KSJ_25" localSheetId="2" hidden="1">{#N/A,#N/A,FALSE,"동부"}</definedName>
    <definedName name="KSJ_25" localSheetId="0">{#N/A,#N/A,FALSE,"동부"}</definedName>
    <definedName name="KSJ_25" hidden="1">{#N/A,#N/A,FALSE,"동부"}</definedName>
    <definedName name="ktf" hidden="1">#REF!</definedName>
    <definedName name="kty" hidden="1">#REF!</definedName>
    <definedName name="KULIM2005" localSheetId="0" hidden="1">{#N/A,#N/A,FALSE,"Sheet5"}</definedName>
    <definedName name="KULIM2005" hidden="1">{#N/A,#N/A,FALSE,"Sheet5"}</definedName>
    <definedName name="kyd.ChngCell.01." localSheetId="1" hidden="1">#REF!</definedName>
    <definedName name="kyd.ChngCell.01." localSheetId="2" hidden="1">#REF!</definedName>
    <definedName name="kyd.ChngCell.01." localSheetId="0" hidden="1">#REF!</definedName>
    <definedName name="kyd.ChngCell.01." hidden="1">#REF!</definedName>
    <definedName name="kyd.CounterLimitCell.01." hidden="1">"x"</definedName>
    <definedName name="kyd.Dim.01." hidden="1">"local:Company"</definedName>
    <definedName name="kyd.ElementList.01." localSheetId="1" hidden="1">#REF!</definedName>
    <definedName name="kyd.ElementList.01." localSheetId="2" hidden="1">#REF!</definedName>
    <definedName name="kyd.ElementList.01." hidden="1">#REF!</definedName>
    <definedName name="kyd.ElementType.01." hidden="1">3</definedName>
    <definedName name="kyd.ItemType.01." hidden="1">2</definedName>
    <definedName name="kyd.MacroAfterMemoRow." hidden="1">""</definedName>
    <definedName name="kyd.MacroAfterZap." hidden="1">""</definedName>
    <definedName name="kyd.MacroAtEnd." hidden="1">""</definedName>
    <definedName name="kyd.MacroEachCycle." hidden="1">"FormatReport"</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AlertCell." localSheetId="1" hidden="1">#REF!</definedName>
    <definedName name="kyd.PrintStdAlertCell." localSheetId="2" hidden="1">#REF!</definedName>
    <definedName name="kyd.PrintStdAlertCell." localSheetId="0" hidden="1">#REF!</definedName>
    <definedName name="kyd.PrintStdAlertCell." hidden="1">#REF!</definedName>
    <definedName name="kyd.PrintStdWhen." hidden="1">3</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erverCell." localSheetId="1" hidden="1">#REF!</definedName>
    <definedName name="kyd.ServerCell." localSheetId="2" hidden="1">#REF!</definedName>
    <definedName name="kyd.ServerCell." localSheetId="0" hidden="1">#REF!</definedName>
    <definedName name="kyd.ServerCell." hidden="1">#REF!</definedName>
    <definedName name="kyd.Shortcut." hidden="1">FALSE</definedName>
    <definedName name="kyd.StdSortHide." hidden="1">FALSE</definedName>
    <definedName name="kyd.StopRow." hidden="1">65536</definedName>
    <definedName name="kyd.WriteMemWhenOptn." hidden="1">3</definedName>
    <definedName name="l" localSheetId="1" hidden="1">{#N/A,#N/A,FALSE,"동부"}</definedName>
    <definedName name="l" localSheetId="2" hidden="1">{#N/A,#N/A,FALSE,"동부"}</definedName>
    <definedName name="l" localSheetId="0">{#N/A,#N/A,FALSE,"동부"}</definedName>
    <definedName name="l" hidden="1">{#N/A,#N/A,FALSE,"동부"}</definedName>
    <definedName name="LA">#REF!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d">#REF!</definedName>
    <definedName name="Land_Area">#REF!</definedName>
    <definedName name="Land_Value">#REF!</definedName>
    <definedName name="LandAreaSqM">#REF!</definedName>
    <definedName name="Last_Quarter">#REF!</definedName>
    <definedName name="Late">#N/A</definedName>
    <definedName name="LEASEUP">#REF!</definedName>
    <definedName name="Leasing_Commission_New">#REF!</definedName>
    <definedName name="Leasing_Commission_Renewal">#REF!</definedName>
    <definedName name="lee" localSheetId="0" hidden="1">{#N/A,#N/A,FALSE,"Sheet5"}</definedName>
    <definedName name="lee" hidden="1">{#N/A,#N/A,FALSE,"Sheet5"}</definedName>
    <definedName name="Legal_Fee">#REF!</definedName>
    <definedName name="Level">#REF!</definedName>
    <definedName name="LFJKSDLKJ" localSheetId="0">{"'Changes Log'!$A$1:$F$25"}</definedName>
    <definedName name="LFJKSDLKJ">{"'Changes Log'!$A$1:$F$25"}</definedName>
    <definedName name="LHFS" localSheetId="0">{"'Changes Log'!$A$1:$F$25"}</definedName>
    <definedName name="LHFS">{"'Changes Log'!$A$1:$F$25"}</definedName>
    <definedName name="li" localSheetId="1" hidden="1">{"'용역비'!$A$4:$C$8"}</definedName>
    <definedName name="li" localSheetId="2" hidden="1">{"'용역비'!$A$4:$C$8"}</definedName>
    <definedName name="li" localSheetId="0" hidden="1">{"'용역비'!$A$4:$C$8"}</definedName>
    <definedName name="li" hidden="1">{"'용역비'!$A$4:$C$8"}</definedName>
    <definedName name="LINE1">#REF!,#REF!,#REF!,#REF!,#REF!,#REF!,#REF!,#REF!,#REF!,#REF!</definedName>
    <definedName name="LINE2">#REF!,#REF!,#REF!,#REF!,#REF!,#REF!,#REF!,#REF!,#REF!,#REF!</definedName>
    <definedName name="Link_Acquisition">#REF!</definedName>
    <definedName name="Link_Capex">#REF!</definedName>
    <definedName name="Link_Debt">#REF!</definedName>
    <definedName name="Link_Exit">#REF!</definedName>
    <definedName name="Link_Exp_Growth">#REF!</definedName>
    <definedName name="Link_Expense">#REF!</definedName>
    <definedName name="Link_Grth">#REF!</definedName>
    <definedName name="Link_HedgeCost">#REF!</definedName>
    <definedName name="Link_Home">#REF!</definedName>
    <definedName name="Link_PropInfo">#REF!</definedName>
    <definedName name="Link_Refurbishment">#REF!</definedName>
    <definedName name="Link_Rev_Growth">#REF!</definedName>
    <definedName name="Link_Revenue">#REF!</definedName>
    <definedName name="Link_Tax">#REF!</definedName>
    <definedName name="Link_Tenancy">#REF!</definedName>
    <definedName name="ljh" localSheetId="0" hidden="1">{#N/A,#N/A,FALSE,"Sheet5"}</definedName>
    <definedName name="ljh" hidden="1">{#N/A,#N/A,FALSE,"Sheet5"}</definedName>
    <definedName name="lkjjkhhhh" hidden="1">#REF!</definedName>
    <definedName name="ll">#REF!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llll">#REF!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REI_Financing_Fee">#REF!</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d">#REF!</definedName>
    <definedName name="Loc">#REF!</definedName>
    <definedName name="loki" localSheetId="1" hidden="1">#REF!</definedName>
    <definedName name="loki" localSheetId="2" hidden="1">#REF!</definedName>
    <definedName name="loki" localSheetId="0" hidden="1">#REF!</definedName>
    <definedName name="loki" hidden="1">#REF!</definedName>
    <definedName name="Look_Data">#REF!</definedName>
    <definedName name="Look_Data3">#REF!</definedName>
    <definedName name="lookup1">#REF!</definedName>
    <definedName name="LPRIC">#N/A</definedName>
    <definedName name="LY" localSheetId="1" hidden="1">#REF!</definedName>
    <definedName name="LY" localSheetId="2" hidden="1">#REF!</definedName>
    <definedName name="LY" hidden="1">#REF!</definedName>
    <definedName name="m" localSheetId="1" hidden="1">#REF!</definedName>
    <definedName name="m" localSheetId="2" hidden="1">#REF!</definedName>
    <definedName name="m" localSheetId="0">#REF!</definedName>
    <definedName name="m" hidden="1">#REF!</definedName>
    <definedName name="M_Expense">#REF!</definedName>
    <definedName name="MA">#REF!</definedName>
    <definedName name="Macro10">#REF!</definedName>
    <definedName name="Macro12">#REF!</definedName>
    <definedName name="Macro13">#REF!</definedName>
    <definedName name="Macro14">#REF!</definedName>
    <definedName name="Macro2">#N/A</definedName>
    <definedName name="Macro4">#N/A</definedName>
    <definedName name="Macro5">#N/A</definedName>
    <definedName name="MACRO6">#N/A</definedName>
    <definedName name="Macro7">#REF!</definedName>
    <definedName name="Macro8">#REF!</definedName>
    <definedName name="Macro9">#REF!</definedName>
    <definedName name="MAN" hidden="1">#N/A</definedName>
    <definedName name="Mar">#REF!</definedName>
    <definedName name="Market">#REF!</definedName>
    <definedName name="master">#REF!</definedName>
    <definedName name="MAT" localSheetId="0" hidden="1">{#N/A,#N/A,FALSE,"지침";#N/A,#N/A,FALSE,"환경분석";#N/A,#N/A,FALSE,"Sheet16"}</definedName>
    <definedName name="MAT" hidden="1">{#N/A,#N/A,FALSE,"지침";#N/A,#N/A,FALSE,"환경분석";#N/A,#N/A,FALSE,"Sheet16"}</definedName>
    <definedName name="mbllon1250clearing">#N/A</definedName>
    <definedName name="MD">#REF!</definedName>
    <definedName name="me">"Button 5"</definedName>
    <definedName name="Meals">#REF!</definedName>
    <definedName name="mensuel">#REF!</definedName>
    <definedName name="Ment">#REF!</definedName>
    <definedName name="menu_button_Click">#N/A</definedName>
    <definedName name="Merbok" localSheetId="0" hidden="1">{#N/A,#N/A,FALSE,"Sheet5"}</definedName>
    <definedName name="Merbok" hidden="1">{#N/A,#N/A,FALSE,"Sheet5"}</definedName>
    <definedName name="mf">#REF!</definedName>
    <definedName name="MIRR">#REF!</definedName>
    <definedName name="Mkt_Rent">#REF!</definedName>
    <definedName name="Mkt_Rent_Growth">#REF!</definedName>
    <definedName name="MLNK1703461766794561a8c1b50da3ec6cd3" hidden="1">#REF!</definedName>
    <definedName name="MLNK2193942d95d54556afd163a079e9282b" hidden="1">#REF!</definedName>
    <definedName name="MLNK5920c1539b6d4f47beaf4d634d2af0f5" hidden="1">#REF!</definedName>
    <definedName name="mm">#REF!</definedName>
    <definedName name="mmkk" localSheetId="0">{"'Changes Log'!$A$1:$F$25"}</definedName>
    <definedName name="mmkk">{"'Changes Log'!$A$1:$F$25"}</definedName>
    <definedName name="mmm"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ONEY">#REF!,#REF!</definedName>
    <definedName name="month_office">#REF!</definedName>
    <definedName name="month_retail">#REF!</definedName>
    <definedName name="Monthly_Cutoff">#REF!</definedName>
    <definedName name="Monthly_Maintenance_Fee__000won_py">#REF!</definedName>
    <definedName name="Monthly_Rent">#REF!</definedName>
    <definedName name="MonthsInOperation">#REF!</definedName>
    <definedName name="Most_Lease_Expire_Date">#REF!</definedName>
    <definedName name="MOTO">#REF!</definedName>
    <definedName name="MP" localSheetId="1" hidden="1">{#N/A,#N/A,FALSE,"BS";#N/A,#N/A,FALSE,"PL";#N/A,#N/A,FALSE,"처분";#N/A,#N/A,FALSE,"현금";#N/A,#N/A,FALSE,"매출";#N/A,#N/A,FALSE,"원가";#N/A,#N/A,FALSE,"경영"}</definedName>
    <definedName name="MP" localSheetId="2" hidden="1">{#N/A,#N/A,FALSE,"BS";#N/A,#N/A,FALSE,"PL";#N/A,#N/A,FALSE,"처분";#N/A,#N/A,FALSE,"현금";#N/A,#N/A,FALSE,"매출";#N/A,#N/A,FALSE,"원가";#N/A,#N/A,FALSE,"경영"}</definedName>
    <definedName name="MP" localSheetId="0" hidden="1">{#N/A,#N/A,FALSE,"BS";#N/A,#N/A,FALSE,"PL";#N/A,#N/A,FALSE,"처분";#N/A,#N/A,FALSE,"현금";#N/A,#N/A,FALSE,"매출";#N/A,#N/A,FALSE,"원가";#N/A,#N/A,FALSE,"경영"}</definedName>
    <definedName name="MP" hidden="1">{#N/A,#N/A,FALSE,"BS";#N/A,#N/A,FALSE,"PL";#N/A,#N/A,FALSE,"처분";#N/A,#N/A,FALSE,"현금";#N/A,#N/A,FALSE,"매출";#N/A,#N/A,FALSE,"원가";#N/A,#N/A,FALSE,"경영"}</definedName>
    <definedName name="MPRIC">#N/A</definedName>
    <definedName name="MYOP1">#REF!</definedName>
    <definedName name="MYOP2222">#REF!</definedName>
    <definedName name="N" localSheetId="1">{"Book1","상동3BL옥외설계계산서(1차검토분).xls"}</definedName>
    <definedName name="n" hidden="1">#REF!</definedName>
    <definedName name="NA">#REF!</definedName>
    <definedName name="Name">#REF!</definedName>
    <definedName name="nda" localSheetId="0" hidden="1">{#N/A,#N/A,FALSE,"Sheet5"}</definedName>
    <definedName name="nda" hidden="1">{#N/A,#N/A,FALSE,"Sheet5"}</definedName>
    <definedName name="ne" localSheetId="0" hidden="1">{#N/A,#N/A,FALSE,"Sheet5"}</definedName>
    <definedName name="ne" hidden="1">{#N/A,#N/A,FALSE,"Sheet5"}</definedName>
    <definedName name="new" localSheetId="1" hidden="1">{#N/A,#N/A,FALSE,"CF Consolidated 2";#N/A,#N/A,FALSE,"Retail Assump";#N/A,#N/A,FALSE,"CF Retail";#N/A,#N/A,FALSE,"Garage Assumpt 1";#N/A,#N/A,FALSE,"Garage Op Proj";#N/A,#N/A,FALSE,"Hist I&amp;E";#N/A,#N/A,FALSE,"Rent Roll";#N/A,#N/A,FALSE,"RE Taxes";#N/A,#N/A,FALSE,"CAM - BH";#N/A,#N/A,FALSE,"Comm.Condo CAM"}</definedName>
    <definedName name="new" localSheetId="2" hidden="1">{#N/A,#N/A,FALSE,"CF Consolidated 2";#N/A,#N/A,FALSE,"Retail Assump";#N/A,#N/A,FALSE,"CF Retail";#N/A,#N/A,FALSE,"Garage Assumpt 1";#N/A,#N/A,FALSE,"Garage Op Proj";#N/A,#N/A,FALSE,"Hist I&amp;E";#N/A,#N/A,FALSE,"Rent Roll";#N/A,#N/A,FALSE,"RE Taxes";#N/A,#N/A,FALSE,"CAM - BH";#N/A,#N/A,FALSE,"Comm.Condo CAM"}</definedName>
    <definedName name="NEW" localSheetId="0" hidden="1">#REF!</definedName>
    <definedName name="new" hidden="1">{#N/A,#N/A,FALSE,"CF Consolidated 2";#N/A,#N/A,FALSE,"Retail Assump";#N/A,#N/A,FALSE,"CF Retail";#N/A,#N/A,FALSE,"Garage Assumpt 1";#N/A,#N/A,FALSE,"Garage Op Proj";#N/A,#N/A,FALSE,"Hist I&amp;E";#N/A,#N/A,FALSE,"Rent Roll";#N/A,#N/A,FALSE,"RE Taxes";#N/A,#N/A,FALSE,"CAM - BH";#N/A,#N/A,FALSE,"Comm.Condo CAM"}</definedName>
    <definedName name="NewMatrix">#REF!</definedName>
    <definedName name="NEWNAME" hidden="1">{#N/A,#N/A,FALSE,"CCTV"}</definedName>
    <definedName name="newsubsidy">#REF!</definedName>
    <definedName name="Nitin" hidden="1">#N/A</definedName>
    <definedName name="nn">#REF!</definedName>
    <definedName name="nnn" localSheetId="1" hidden="1">{#N/A,#N/A,FALSE,"동부"}</definedName>
    <definedName name="nnn" localSheetId="2" hidden="1">{#N/A,#N/A,FALSE,"동부"}</definedName>
    <definedName name="nnn" localSheetId="0" hidden="1">{#N/A,#N/A,FALSE,"동부"}</definedName>
    <definedName name="nnn" hidden="1">{#N/A,#N/A,FALSE,"동부"}</definedName>
    <definedName name="nnnnnnnnn" hidden="1">{#N/A,#N/A,TRUE,"대 차 대 조 표"}</definedName>
    <definedName name="no">#REF!</definedName>
    <definedName name="NO.">#REF!</definedName>
    <definedName name="No._Parking">#REF!</definedName>
    <definedName name="NOC">#REF!</definedName>
    <definedName name="NOC_col">#REF!</definedName>
    <definedName name="NOC_row">#REF!</definedName>
    <definedName name="NOTES">#REF!</definedName>
    <definedName name="November"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November"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November"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November"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NPV">#REF!</definedName>
    <definedName name="NRA">#REF!</definedName>
    <definedName name="nrsf">#REF!</definedName>
    <definedName name="Number_of_Units">#REF!</definedName>
    <definedName name="NvsASD">"V2002-12-31"</definedName>
    <definedName name="NvsAutoDrillOk">"VN"</definedName>
    <definedName name="NvsElapsedTime">0.00172476852458203</definedName>
    <definedName name="NvsEndTime">37643.3958680556</definedName>
    <definedName name="NvsInstSpec">"%,FBASE_CURRENCY,VKRW,FCURRENCY_CD,VKRW,FMB_ORIG_LEDGER,TLEDGERS,NKRW,FMB_STATENT_CFLD,VMKIC"</definedName>
    <definedName name="NvsLayoutType">"M3"</definedName>
    <definedName name="NvsPanelEffdt">"V1999-01-01"</definedName>
    <definedName name="NvsPanelSetid">"VDECTR"</definedName>
    <definedName name="NvsReqBU">"VDEKOR"</definedName>
    <definedName name="NvsReqBUOnly">"VY"</definedName>
    <definedName name="NvsTransLed">"VN"</definedName>
    <definedName name="NvsTreeASD">"V2003-01-22"</definedName>
    <definedName name="NvsValTbl.ACCOUNT">"GL_ACCOUNT_TBL"</definedName>
    <definedName name="NvsValTbl.BASE_CURRENCY">"CURRENCY_CD_TBL"</definedName>
    <definedName name="NvsValTbl.CURRENCY_CD">"CURRENCY_CD_TBL"</definedName>
    <definedName name="NvsValTbl.MB_ACRONYM_TYPE">"XLATTABLE"</definedName>
    <definedName name="NvsValTbl.MB_ACRONYM_VALUE">"MB_ACRONYM_TBL"</definedName>
    <definedName name="NvsValTbl.MB_SUBAC_CFLD">"MB_SUBAC_TBL"</definedName>
    <definedName name="o" localSheetId="0" hidden="1">{#N/A,#N/A,FALSE,"동부"}</definedName>
    <definedName name="O">[0]!난방배관경</definedName>
    <definedName name="OA발열">#REF!</definedName>
    <definedName name="Occupancy">#REF!</definedName>
    <definedName name="ocf" localSheetId="1" hidden="1">#REF!</definedName>
    <definedName name="ocf" localSheetId="2" hidden="1">#REF!</definedName>
    <definedName name="ocf" hidden="1">#REF!</definedName>
    <definedName name="ODU">#REF!</definedName>
    <definedName name="office">#REF!</definedName>
    <definedName name="OIL" localSheetId="1" hidden="1">{"'용역비'!$A$4:$C$8"}</definedName>
    <definedName name="OIL" localSheetId="2" hidden="1">{"'용역비'!$A$4:$C$8"}</definedName>
    <definedName name="OIL" localSheetId="0" hidden="1">{"'용역비'!$A$4:$C$8"}</definedName>
    <definedName name="OIL" hidden="1">{"'용역비'!$A$4:$C$8"}</definedName>
    <definedName name="olp" localSheetId="1" hidden="1">{"AJD",#N/A,TRUE,"Summary";"AJD",#N/A,TRUE,"CFCONC-outputs";"AJD",#N/A,TRUE,"P&amp;LCONC-outputs";"AJD",#N/A,TRUE,"BSCONC-outputs";"AJD",#N/A,TRUE,"FSCONC-outputs"}</definedName>
    <definedName name="olp" localSheetId="2" hidden="1">{"AJD",#N/A,TRUE,"Summary";"AJD",#N/A,TRUE,"CFCONC-outputs";"AJD",#N/A,TRUE,"P&amp;LCONC-outputs";"AJD",#N/A,TRUE,"BSCONC-outputs";"AJD",#N/A,TRUE,"FSCONC-outputs"}</definedName>
    <definedName name="olp" localSheetId="0" hidden="1">{"AJD",#N/A,TRUE,"Summary";"AJD",#N/A,TRUE,"CFCONC-outputs";"AJD",#N/A,TRUE,"P&amp;LCONC-outputs";"AJD",#N/A,TRUE,"BSCONC-outputs";"AJD",#N/A,TRUE,"FSCONC-outputs"}</definedName>
    <definedName name="olp" hidden="1">{"AJD",#N/A,TRUE,"Summary";"AJD",#N/A,TRUE,"CFCONC-outputs";"AJD",#N/A,TRUE,"P&amp;LCONC-outputs";"AJD",#N/A,TRUE,"BSCONC-outputs";"AJD",#N/A,TRUE,"FSCONC-outputs"}</definedName>
    <definedName name="One" localSheetId="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 localSheetId="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P" hidden="1">#REF!</definedName>
    <definedName name="oo">#REF!</definedName>
    <definedName name="OOO" localSheetId="1" hidden="1">#REF!</definedName>
    <definedName name="ooo" hidden="1">{#N/A,#N/A,TRUE,"대 차 대 조 표"}</definedName>
    <definedName name="OP" hidden="1">#REF!</definedName>
    <definedName name="opo" localSheetId="1" hidden="1">{#N/A,#N/A,FALSE,"지침";#N/A,#N/A,FALSE,"환경분석";#N/A,#N/A,FALSE,"Sheet16"}</definedName>
    <definedName name="opo" localSheetId="2" hidden="1">{#N/A,#N/A,FALSE,"지침";#N/A,#N/A,FALSE,"환경분석";#N/A,#N/A,FALSE,"Sheet16"}</definedName>
    <definedName name="opo" localSheetId="0" hidden="1">{#N/A,#N/A,FALSE,"지침";#N/A,#N/A,FALSE,"환경분석";#N/A,#N/A,FALSE,"Sheet16"}</definedName>
    <definedName name="opo" hidden="1">{#N/A,#N/A,FALSE,"지침";#N/A,#N/A,FALSE,"환경분석";#N/A,#N/A,FALSE,"Sheet16"}</definedName>
    <definedName name="OptionButton21_Click">#N/A</definedName>
    <definedName name="order2" hidden="1">0</definedName>
    <definedName name="other">#REF!</definedName>
    <definedName name="Other_Revenue">#REF!</definedName>
    <definedName name="output">#REF!</definedName>
    <definedName name="P" localSheetId="1">{"Client Name or Project Name"}</definedName>
    <definedName name="P" localSheetId="2">{"Client Name or Project Name"}</definedName>
    <definedName name="P" localSheetId="0">#REF!</definedName>
    <definedName name="P">[0]!건설규모</definedName>
    <definedName name="P_Income">#REF!</definedName>
    <definedName name="parking">#REF!</definedName>
    <definedName name="Parking_No">#REF!</definedName>
    <definedName name="parse" localSheetId="1" hidden="1">#REF!</definedName>
    <definedName name="parse" localSheetId="2" hidden="1">#REF!</definedName>
    <definedName name="parse" localSheetId="0" hidden="1">#REF!</definedName>
    <definedName name="parse" hidden="1">#REF!</definedName>
    <definedName name="PB수입분석" localSheetId="0" hidden="1">{#N/A,#N/A,FALSE,"Sheet5"}</definedName>
    <definedName name="PB수입분석" hidden="1">{#N/A,#N/A,FALSE,"Sheet5"}</definedName>
    <definedName name="pd">#REF!</definedName>
    <definedName name="People">#REF!</definedName>
    <definedName name="Per_SF">#REF!</definedName>
    <definedName name="Per_SM">#REF!</definedName>
    <definedName name="Per_US">#REF!</definedName>
    <definedName name="Performance_branch" localSheetId="0">{"'Changes Log'!$A$1:$F$25"}</definedName>
    <definedName name="Performance_branch">{"'Changes Log'!$A$1:$F$25"}</definedName>
    <definedName name="PF">#REF!</definedName>
    <definedName name="Phy">#REF!</definedName>
    <definedName name="pjt">#REF!</definedName>
    <definedName name="ＰＬ">#REF!</definedName>
    <definedName name="plNote">#N/A</definedName>
    <definedName name="PM" localSheetId="1" hidden="1">{#N/A,#N/A,TRUE,"Cover Memo";"Complete Sys. Estimate",#N/A,TRUE,"Change Summary";"Complete Sys. Estimate",#N/A,TRUE,"Estimate Summary";"Complete Sys. Estimate",#N/A,TRUE,"Dept. Summary";"Complete Sys. Estimate",#N/A,TRUE,"DOW Detail"}</definedName>
    <definedName name="PM" localSheetId="2" hidden="1">{#N/A,#N/A,TRUE,"Cover Memo";"Complete Sys. Estimate",#N/A,TRUE,"Change Summary";"Complete Sys. Estimate",#N/A,TRUE,"Estimate Summary";"Complete Sys. Estimate",#N/A,TRUE,"Dept. Summary";"Complete Sys. Estimate",#N/A,TRUE,"DOW Detail"}</definedName>
    <definedName name="PM" localSheetId="0" hidden="1">{#N/A,#N/A,TRUE,"Cover Memo";"Complete Sys. Estimate",#N/A,TRUE,"Change Summary";"Complete Sys. Estimate",#N/A,TRUE,"Estimate Summary";"Complete Sys. Estimate",#N/A,TRUE,"Dept. Summary";"Complete Sys. Estimate",#N/A,TRUE,"DOW Detail"}</definedName>
    <definedName name="PM" hidden="1">{#N/A,#N/A,TRUE,"Cover Memo";"Complete Sys. Estimate",#N/A,TRUE,"Change Summary";"Complete Sys. Estimate",#N/A,TRUE,"Estimate Summary";"Complete Sys. Estimate",#N/A,TRUE,"Dept. Summary";"Complete Sys. Estimate",#N/A,TRUE,"DOW Detail"}</definedName>
    <definedName name="PMC_Fee">#REF!</definedName>
    <definedName name="PM팀인원" hidden="1">{#N/A,#N/A,TRUE,"대 차 대 조 표"}</definedName>
    <definedName name="PNAME">#N/A</definedName>
    <definedName name="POI" localSheetId="0" hidden="1">{#N/A,#N/A,FALSE,"전력간선"}</definedName>
    <definedName name="POI" hidden="1">{#N/A,#N/A,FALSE,"전력간선"}</definedName>
    <definedName name="POR121175C2054RTSKS15C6LRTHDLRT">#REF!</definedName>
    <definedName name="por1c1r235c17m">#REF!</definedName>
    <definedName name="POR458C2054RTSKS15C6LRTHDLRTM4T">#REF!</definedName>
    <definedName name="POR7280C116RTSKS15C6LRTHR26C116">#REF!</definedName>
    <definedName name="POR7C2R55C18RTSKS13C5LRTHDLTBDL">#REF!</definedName>
    <definedName name="POR7C77R72C83RTSKS13C5LRTHDLTBD">#REF!</definedName>
    <definedName name="por840c3542RTsks12c4lRTm1TB0TB5">#REF!</definedName>
    <definedName name="pp">#REF!</definedName>
    <definedName name="PPAScore">#REF!</definedName>
    <definedName name="ppf">#REF!</definedName>
    <definedName name="ppp" localSheetId="1" hidden="1">#REF!</definedName>
    <definedName name="ppp" localSheetId="2" hidden="1">#REF!</definedName>
    <definedName name="PPP" localSheetId="0" hidden="1">{#N/A,#N/A,TRUE,"토적및재료집계";#N/A,#N/A,TRUE,"토적및재료집계";#N/A,#N/A,TRUE,"단위량"}</definedName>
    <definedName name="ppp" hidden="1">#REF!</definedName>
    <definedName name="pppppp">#REF!</definedName>
    <definedName name="PPPPPPPPPP">#REF!</definedName>
    <definedName name="pppppppppppp">#REF!</definedName>
    <definedName name="PPPPPPPPPPPPPP">#REF!</definedName>
    <definedName name="PPPPPPPPPPPPPPPPPP">#REF!</definedName>
    <definedName name="PQ점수">"Dialog Frame 1"</definedName>
    <definedName name="Premium_Beer">#REF!</definedName>
    <definedName name="Price">#REF!</definedName>
    <definedName name="PRIME">#REF!</definedName>
    <definedName name="PRIN_TITLES">#REF!</definedName>
    <definedName name="_xlnm.Print_Area" localSheetId="0">실물!$A$1:$AX$104</definedName>
    <definedName name="_xlnm.Print_Area">#REF!</definedName>
    <definedName name="PRINT_AREA_MI">#REF!</definedName>
    <definedName name="PRINT_AREA_MI1">#REF!</definedName>
    <definedName name="print_area1">#REF!</definedName>
    <definedName name="print_areat">#REF!</definedName>
    <definedName name="PRINT_TIT">#REF!</definedName>
    <definedName name="print_titil">#REF!</definedName>
    <definedName name="print_title">#REF!</definedName>
    <definedName name="_xlnm.Print_Titles">#REF!</definedName>
    <definedName name="Printing">#REF!</definedName>
    <definedName name="PRINTPAGE1">#N/A</definedName>
    <definedName name="PRINTPAGE2">#N/A</definedName>
    <definedName name="PRINTPAGE3">#N/A</definedName>
    <definedName name="PRINTTITLES">#REF!</definedName>
    <definedName name="Priority">#REF!</definedName>
    <definedName name="Product" localSheetId="0">{"'Changes Log'!$A$1:$F$25"}</definedName>
    <definedName name="Product">{"'Changes Log'!$A$1:$F$25"}</definedName>
    <definedName name="Profits_Tax_HK">#REF!</definedName>
    <definedName name="ProImportExport.ImportFile">#N/A</definedName>
    <definedName name="ProImportExport.SaveNewFile">#N/A</definedName>
    <definedName name="Proj">#REF!</definedName>
    <definedName name="Project_Name">#REF!</definedName>
    <definedName name="ProjectName">{"Client Name or Project Name"}</definedName>
    <definedName name="ProjectName2">{"Client Name or Project Name"}</definedName>
    <definedName name="ProjectName3">{"Client Name or Project Name"}</definedName>
    <definedName name="PROJNO">#REF!</definedName>
    <definedName name="promote">#REF!</definedName>
    <definedName name="Property_Number">#REF!</definedName>
    <definedName name="Property_Tax">#REF!</definedName>
    <definedName name="PROPERTY_TYPE">#REF!</definedName>
    <definedName name="Property_Units">#REF!</definedName>
    <definedName name="Property_Value">#REF!</definedName>
    <definedName name="PropertyData">#REF!</definedName>
    <definedName name="PS15C4LRTOR5C1R1000C10RTHR3C1R4">#REF!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ump1">#REF!</definedName>
    <definedName name="Pump2">#REF!</definedName>
    <definedName name="Pump3">#REF!</definedName>
    <definedName name="putdx" localSheetId="0">{"'Changes Log'!$A$1:$F$25"}</definedName>
    <definedName name="putdx">{"'Changes Log'!$A$1:$F$25"}</definedName>
    <definedName name="py">#REF!</definedName>
    <definedName name="PYA">#REF!</definedName>
    <definedName name="PYB">#REF!</definedName>
    <definedName name="PYC">#REF!</definedName>
    <definedName name="PYD">#REF!</definedName>
    <definedName name="PYE">#REF!</definedName>
    <definedName name="PYF">#REF!</definedName>
    <definedName name="PYG">#REF!</definedName>
    <definedName name="pyung">#REF!</definedName>
    <definedName name="Pyung_to_SF">#REF!</definedName>
    <definedName name="Q" hidden="1">#REF!</definedName>
    <definedName name="Q_실적2">#REF!</definedName>
    <definedName name="q234562456" localSheetId="1" hidden="1">{"'용역비'!$A$4:$C$8"}</definedName>
    <definedName name="q234562456" localSheetId="2" hidden="1">{"'용역비'!$A$4:$C$8"}</definedName>
    <definedName name="q234562456" localSheetId="0" hidden="1">{"'용역비'!$A$4:$C$8"}</definedName>
    <definedName name="q234562456" hidden="1">{"'용역비'!$A$4:$C$8"}</definedName>
    <definedName name="Q3WEE" hidden="1">{#N/A,#N/A,FALSE,"조골재"}</definedName>
    <definedName name="QA" localSheetId="1" hidden="1">{"'용역비'!$A$4:$C$8"}</definedName>
    <definedName name="QA" localSheetId="2" hidden="1">{"'용역비'!$A$4:$C$8"}</definedName>
    <definedName name="QA" localSheetId="0" hidden="1">{"'용역비'!$A$4:$C$8"}</definedName>
    <definedName name="QA" hidden="1">{"'용역비'!$A$4:$C$8"}</definedName>
    <definedName name="QG" localSheetId="1" hidden="1">#REF!</definedName>
    <definedName name="QG" localSheetId="2" hidden="1">#REF!</definedName>
    <definedName name="QG" hidden="1">#REF!</definedName>
    <definedName name="QGC">#REF!</definedName>
    <definedName name="QGR">#REF!</definedName>
    <definedName name="qhrh" localSheetId="1" hidden="1">{#N/A,#N/A,FALSE,"손익표지";#N/A,#N/A,FALSE,"손익계산";#N/A,#N/A,FALSE,"일반관리비";#N/A,#N/A,FALSE,"영업외수익";#N/A,#N/A,FALSE,"영업외비용";#N/A,#N/A,FALSE,"매출액";#N/A,#N/A,FALSE,"요약손익";#N/A,#N/A,FALSE,"요약대차";#N/A,#N/A,FALSE,"매출채권현황";#N/A,#N/A,FALSE,"매출채권명세"}</definedName>
    <definedName name="qh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hrh" localSheetId="0" hidden="1">{#N/A,#N/A,FALSE,"손익표지";#N/A,#N/A,FALSE,"손익계산";#N/A,#N/A,FALSE,"일반관리비";#N/A,#N/A,FALSE,"영업외수익";#N/A,#N/A,FALSE,"영업외비용";#N/A,#N/A,FALSE,"매출액";#N/A,#N/A,FALSE,"요약손익";#N/A,#N/A,FALSE,"요약대차";#N/A,#N/A,FALSE,"매출채권현황";#N/A,#N/A,FALSE,"매출채권명세"}</definedName>
    <definedName name="qhrh" hidden="1">{#N/A,#N/A,FALSE,"손익표지";#N/A,#N/A,FALSE,"손익계산";#N/A,#N/A,FALSE,"일반관리비";#N/A,#N/A,FALSE,"영업외수익";#N/A,#N/A,FALSE,"영업외비용";#N/A,#N/A,FALSE,"매출액";#N/A,#N/A,FALSE,"요약손익";#N/A,#N/A,FALSE,"요약대차";#N/A,#N/A,FALSE,"매출채권현황";#N/A,#N/A,FALSE,"매출채권명세"}</definedName>
    <definedName name="QK">#REF!</definedName>
    <definedName name="QKQH">BlankMacro1</definedName>
    <definedName name="qldyd" localSheetId="1" hidden="1">{#N/A,#N/A,FALSE,"손익표지";#N/A,#N/A,FALSE,"손익계산";#N/A,#N/A,FALSE,"일반관리비";#N/A,#N/A,FALSE,"영업외수익";#N/A,#N/A,FALSE,"영업외비용";#N/A,#N/A,FALSE,"매출액";#N/A,#N/A,FALSE,"요약손익";#N/A,#N/A,FALSE,"요약대차";#N/A,#N/A,FALSE,"매출채권현황";#N/A,#N/A,FALSE,"매출채권명세"}</definedName>
    <definedName name="qldyd" localSheetId="2" hidden="1">{#N/A,#N/A,FALSE,"손익표지";#N/A,#N/A,FALSE,"손익계산";#N/A,#N/A,FALSE,"일반관리비";#N/A,#N/A,FALSE,"영업외수익";#N/A,#N/A,FALSE,"영업외비용";#N/A,#N/A,FALSE,"매출액";#N/A,#N/A,FALSE,"요약손익";#N/A,#N/A,FALSE,"요약대차";#N/A,#N/A,FALSE,"매출채권현황";#N/A,#N/A,FALSE,"매출채권명세"}</definedName>
    <definedName name="qldyd" localSheetId="0" hidden="1">{#N/A,#N/A,FALSE,"손익표지";#N/A,#N/A,FALSE,"손익계산";#N/A,#N/A,FALSE,"일반관리비";#N/A,#N/A,FALSE,"영업외수익";#N/A,#N/A,FALSE,"영업외비용";#N/A,#N/A,FALSE,"매출액";#N/A,#N/A,FALSE,"요약손익";#N/A,#N/A,FALSE,"요약대차";#N/A,#N/A,FALSE,"매출채권현황";#N/A,#N/A,FALSE,"매출채권명세"}</definedName>
    <definedName name="qldyd" hidden="1">{#N/A,#N/A,FALSE,"손익표지";#N/A,#N/A,FALSE,"손익계산";#N/A,#N/A,FALSE,"일반관리비";#N/A,#N/A,FALSE,"영업외수익";#N/A,#N/A,FALSE,"영업외비용";#N/A,#N/A,FALSE,"매출액";#N/A,#N/A,FALSE,"요약손익";#N/A,#N/A,FALSE,"요약대차";#N/A,#N/A,FALSE,"매출채권현황";#N/A,#N/A,FALSE,"매출채권명세"}</definedName>
    <definedName name="qor" localSheetId="1" hidden="1">#REF!</definedName>
    <definedName name="qor" localSheetId="0" hidden="1">#REF!</definedName>
    <definedName name="qor" hidden="1">#REF!</definedName>
    <definedName name="qpwefpqoi23920ru2q0r">#N/A</definedName>
    <definedName name="qq" localSheetId="1" hidden="1">{#N/A,#N/A,FALSE,"동부"}</definedName>
    <definedName name="qq" localSheetId="2" hidden="1">{#N/A,#N/A,FALSE,"동부"}</definedName>
    <definedName name="qq" localSheetId="0">{#N/A,#N/A,FALSE,"동부"}</definedName>
    <definedName name="qq" hidden="1">{#N/A,#N/A,FALSE,"동부"}</definedName>
    <definedName name="QQQ" localSheetId="1" hidden="1">{#N/A,#N/A,FALSE,"동부"}</definedName>
    <definedName name="QQQ" localSheetId="2" hidden="1">{#N/A,#N/A,FALSE,"동부"}</definedName>
    <definedName name="qqq" localSheetId="0">{"'Changes Log'!$A$1:$F$25"}</definedName>
    <definedName name="QQQ" hidden="1">{#N/A,#N/A,FALSE,"동부"}</definedName>
    <definedName name="QQQAAASSS" localSheetId="1" hidden="1">{#N/A,#N/A,TRUE,"Y생산";#N/A,#N/A,TRUE,"Y판매";#N/A,#N/A,TRUE,"Y총물량";#N/A,#N/A,TRUE,"Y능력";#N/A,#N/A,TRUE,"YKD"}</definedName>
    <definedName name="QQQAAASSS" localSheetId="2" hidden="1">{#N/A,#N/A,TRUE,"Y생산";#N/A,#N/A,TRUE,"Y판매";#N/A,#N/A,TRUE,"Y총물량";#N/A,#N/A,TRUE,"Y능력";#N/A,#N/A,TRUE,"YKD"}</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AAASSS_1" hidden="1">{#N/A,#N/A,TRUE,"Y생산";#N/A,#N/A,TRUE,"Y판매";#N/A,#N/A,TRUE,"Y총물량";#N/A,#N/A,TRUE,"Y능력";#N/A,#N/A,TRUE,"YKD"}</definedName>
    <definedName name="qqqqq" localSheetId="0">{"'Changes Log'!$A$1:$F$25"}</definedName>
    <definedName name="qqqqq" hidden="1">{#N/A,#N/A,TRUE,"대 차 대 조 표"}</definedName>
    <definedName name="QQQQQQQ" localSheetId="1" hidden="1">{#N/A,#N/A,TRUE,"Y생산";#N/A,#N/A,TRUE,"Y판매";#N/A,#N/A,TRUE,"Y총물량";#N/A,#N/A,TRUE,"Y능력";#N/A,#N/A,TRUE,"YKD"}</definedName>
    <definedName name="QQQQQQQ" localSheetId="2" hidden="1">{#N/A,#N/A,TRUE,"Y생산";#N/A,#N/A,TRUE,"Y판매";#N/A,#N/A,TRUE,"Y총물량";#N/A,#N/A,TRUE,"Y능력";#N/A,#N/A,TRUE,"YKD"}</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_1" hidden="1">{#N/A,#N/A,TRUE,"Y생산";#N/A,#N/A,TRUE,"Y판매";#N/A,#N/A,TRUE,"Y총물량";#N/A,#N/A,TRUE,"Y능력";#N/A,#N/A,TRUE,"YKD"}</definedName>
    <definedName name="QRYCOUNT" hidden="1">5</definedName>
    <definedName name="QRYNAME3" hidden="1">"QMC Contrib P&amp;L-Country"</definedName>
    <definedName name="QRYNAME5" hidden="1">"EMV-NonBase-CPL Update"</definedName>
    <definedName name="QRYNAME6" hidden="1">"EMV-Mkt-SlsBP"</definedName>
    <definedName name="QRYNAME7" hidden="1">"Turns BS-USD-Ctry"</definedName>
    <definedName name="QRYNAME8" hidden="1">"Turns -PL-Ctry"</definedName>
    <definedName name="QRYNEXT" hidden="1">9</definedName>
    <definedName name="QRYSOURCE3" hidden="1">"EXCELRANGE-EXPAND-BQ"</definedName>
    <definedName name="QRYSOURCE5" hidden="1">"EXCELRANGE-EXPAND-BQ"</definedName>
    <definedName name="QRYSOURCE6" hidden="1">"EXCELRANGE-EXPAND-BQ"</definedName>
    <definedName name="QRYSOURCE7" hidden="1">"EXCELRANGE-EXPAND-BQ"</definedName>
    <definedName name="QRYSOURCE8" hidden="1">"EXCELRANGE-EXPAND-BQ"</definedName>
    <definedName name="qsdewr" localSheetId="1" hidden="1">#REF!</definedName>
    <definedName name="qsdewr" localSheetId="2" hidden="1">#REF!</definedName>
    <definedName name="qsdewr" localSheetId="0" hidden="1">#REF!</definedName>
    <definedName name="qsdewr" hidden="1">#REF!</definedName>
    <definedName name="Quality">#REF!</definedName>
    <definedName name="Query1">#REF!</definedName>
    <definedName name="quit_button_Click">#N/A</definedName>
    <definedName name="QW" localSheetId="1" hidden="1">{#N/A,#N/A,FALSE,"이태원철근"}</definedName>
    <definedName name="QW" localSheetId="2" hidden="1">{#N/A,#N/A,FALSE,"이태원철근"}</definedName>
    <definedName name="qw" localSheetId="0">#REF!</definedName>
    <definedName name="QW" hidden="1">{#N/A,#N/A,FALSE,"이태원철근"}</definedName>
    <definedName name="QWE" localSheetId="1" hidden="1">{#N/A,#N/A,FALSE,"이태원철근"}</definedName>
    <definedName name="QWE" localSheetId="2" hidden="1">{#N/A,#N/A,FALSE,"이태원철근"}</definedName>
    <definedName name="QWE" localSheetId="0" hidden="1">{#N/A,#N/A,FALSE,"이태원철근"}</definedName>
    <definedName name="QWE" hidden="1">{#N/A,#N/A,FALSE,"이태원철근"}</definedName>
    <definedName name="qweqt" localSheetId="1" hidden="1">{#N/A,#N/A,FALSE,"손익표지";#N/A,#N/A,FALSE,"손익계산";#N/A,#N/A,FALSE,"일반관리비";#N/A,#N/A,FALSE,"영업외수익";#N/A,#N/A,FALSE,"영업외비용";#N/A,#N/A,FALSE,"매출액";#N/A,#N/A,FALSE,"요약손익";#N/A,#N/A,FALSE,"요약대차";#N/A,#N/A,FALSE,"매출채권현황";#N/A,#N/A,FALSE,"매출채권명세"}</definedName>
    <definedName name="qweq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weqt" localSheetId="0" hidden="1">{#N/A,#N/A,FALSE,"손익표지";#N/A,#N/A,FALSE,"손익계산";#N/A,#N/A,FALSE,"일반관리비";#N/A,#N/A,FALSE,"영업외수익";#N/A,#N/A,FALSE,"영업외비용";#N/A,#N/A,FALSE,"매출액";#N/A,#N/A,FALSE,"요약손익";#N/A,#N/A,FALSE,"요약대차";#N/A,#N/A,FALSE,"매출채권현황";#N/A,#N/A,FALSE,"매출채권명세"}</definedName>
    <definedName name="qweqt" hidden="1">{#N/A,#N/A,FALSE,"손익표지";#N/A,#N/A,FALSE,"손익계산";#N/A,#N/A,FALSE,"일반관리비";#N/A,#N/A,FALSE,"영업외수익";#N/A,#N/A,FALSE,"영업외비용";#N/A,#N/A,FALSE,"매출액";#N/A,#N/A,FALSE,"요약손익";#N/A,#N/A,FALSE,"요약대차";#N/A,#N/A,FALSE,"매출채권현황";#N/A,#N/A,FALSE,"매출채권명세"}</definedName>
    <definedName name="QWER" localSheetId="1" hidden="1">{#N/A,#N/A,FALSE,"이태원철근"}</definedName>
    <definedName name="QWER" localSheetId="2" hidden="1">{#N/A,#N/A,FALSE,"이태원철근"}</definedName>
    <definedName name="QWER" localSheetId="0" hidden="1">{#N/A,#N/A,FALSE,"이태원철근"}</definedName>
    <definedName name="QWER" hidden="1">{#N/A,#N/A,FALSE,"이태원철근"}</definedName>
    <definedName name="qyk" localSheetId="1" hidden="1">{"'용역비'!$A$4:$C$8"}</definedName>
    <definedName name="qyk" localSheetId="2" hidden="1">{"'용역비'!$A$4:$C$8"}</definedName>
    <definedName name="qyk" localSheetId="0" hidden="1">{"'용역비'!$A$4:$C$8"}</definedName>
    <definedName name="qyk" hidden="1">{"'용역비'!$A$4:$C$8"}</definedName>
    <definedName name="R_">#REF!</definedName>
    <definedName name="RA">#REF!</definedName>
    <definedName name="RANGE">#REF!</definedName>
    <definedName name="RANGE1">#REF!</definedName>
    <definedName name="RANGE2">#REF!</definedName>
    <definedName name="RANGE3">#REF!</definedName>
    <definedName name="RANGE4">#REF!</definedName>
    <definedName name="RANGE5">#REF!</definedName>
    <definedName name="rate">#REF!</definedName>
    <definedName name="RC매출" localSheetId="1" hidden="1">#REF!</definedName>
    <definedName name="RC매출" localSheetId="2" hidden="1">#REF!</definedName>
    <definedName name="RC매출" hidden="1">#REF!</definedName>
    <definedName name="RC자재비">#REF!</definedName>
    <definedName name="rdd" localSheetId="1" hidden="1">{#N/A,#N/A,FALSE,"지침";#N/A,#N/A,FALSE,"환경분석";#N/A,#N/A,FALSE,"Sheet16"}</definedName>
    <definedName name="rdd" localSheetId="2" hidden="1">{#N/A,#N/A,FALSE,"지침";#N/A,#N/A,FALSE,"환경분석";#N/A,#N/A,FALSE,"Sheet16"}</definedName>
    <definedName name="rdd" hidden="1">{#N/A,#N/A,FALSE,"지침";#N/A,#N/A,FALSE,"환경분석";#N/A,#N/A,FALSE,"Sheet16"}</definedName>
    <definedName name="reapiar" hidden="1">#REF!</definedName>
    <definedName name="_xlnm.Recorder">#REF!</definedName>
    <definedName name="refinance">#REF!</definedName>
    <definedName name="Refurbish_Begin">#REF!</definedName>
    <definedName name="Refurbish_End">#REF!</definedName>
    <definedName name="Refurbishment">#REF!</definedName>
    <definedName name="rent" localSheetId="1" hidden="1">{#N/A,#N/A,FALSE,"동부"}</definedName>
    <definedName name="rent" localSheetId="2" hidden="1">{#N/A,#N/A,FALSE,"동부"}</definedName>
    <definedName name="rent" localSheetId="0">#REF!</definedName>
    <definedName name="rent" hidden="1">{#N/A,#N/A,FALSE,"동부"}</definedName>
    <definedName name="rent111" hidden="1">{#N/A,#N/A,FALSE,"동부"}</definedName>
    <definedName name="Rental_Deposit">#REF!</definedName>
    <definedName name="Rental_Deposit_Unit">#REF!</definedName>
    <definedName name="RentalStartMonth">#REF!</definedName>
    <definedName name="RentRoll1">#N/A</definedName>
    <definedName name="Replacement_Cost">#REF!</definedName>
    <definedName name="Replacement_Cost_Percent">#REF!</definedName>
    <definedName name="Report_Date">#REF!</definedName>
    <definedName name="reportP2">#N/A</definedName>
    <definedName name="reportPl">#N/A</definedName>
    <definedName name="rerew" localSheetId="1" hidden="1">{#N/A,#N/A,FALSE,"손익표지";#N/A,#N/A,FALSE,"손익계산";#N/A,#N/A,FALSE,"일반관리비";#N/A,#N/A,FALSE,"영업외수익";#N/A,#N/A,FALSE,"영업외비용";#N/A,#N/A,FALSE,"매출액";#N/A,#N/A,FALSE,"요약손익";#N/A,#N/A,FALSE,"요약대차";#N/A,#N/A,FALSE,"매출채권현황";#N/A,#N/A,FALSE,"매출채권명세"}</definedName>
    <definedName name="r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rew" localSheetId="0" hidden="1">{#N/A,#N/A,FALSE,"손익표지";#N/A,#N/A,FALSE,"손익계산";#N/A,#N/A,FALSE,"일반관리비";#N/A,#N/A,FALSE,"영업외수익";#N/A,#N/A,FALSE,"영업외비용";#N/A,#N/A,FALSE,"매출액";#N/A,#N/A,FALSE,"요약손익";#N/A,#N/A,FALSE,"요약대차";#N/A,#N/A,FALSE,"매출채권현황";#N/A,#N/A,FALSE,"매출채권명세"}</definedName>
    <definedName name="rerew" hidden="1">{#N/A,#N/A,FALSE,"손익표지";#N/A,#N/A,FALSE,"손익계산";#N/A,#N/A,FALSE,"일반관리비";#N/A,#N/A,FALSE,"영업외수익";#N/A,#N/A,FALSE,"영업외비용";#N/A,#N/A,FALSE,"매출액";#N/A,#N/A,FALSE,"요약손익";#N/A,#N/A,FALSE,"요약대차";#N/A,#N/A,FALSE,"매출채권현황";#N/A,#N/A,FALSE,"매출채권명세"}</definedName>
    <definedName name="Reroll">#REF!</definedName>
    <definedName name="resfd" hidden="1">{#N/A,#N/A,FALSE,"지침";#N/A,#N/A,FALSE,"환경분석";#N/A,#N/A,FALSE,"Sheet16"}</definedName>
    <definedName name="Revised" localSheetId="1" hidden="1">{#N/A,#N/A,FALSE,"CF Consolidated 2";#N/A,#N/A,FALSE,"Retail Assump";#N/A,#N/A,FALSE,"CF Retail";#N/A,#N/A,FALSE,"Garage Assumpt 1";#N/A,#N/A,FALSE,"Garage Op Proj";#N/A,#N/A,FALSE,"Hist I&amp;E";#N/A,#N/A,FALSE,"Rent Roll";#N/A,#N/A,FALSE,"RE Taxes";#N/A,#N/A,FALSE,"CAM - BH";#N/A,#N/A,FALSE,"Comm.Condo CAM"}</definedName>
    <definedName name="Revised" localSheetId="2" hidden="1">{#N/A,#N/A,FALSE,"CF Consolidated 2";#N/A,#N/A,FALSE,"Retail Assump";#N/A,#N/A,FALSE,"CF Retail";#N/A,#N/A,FALSE,"Garage Assumpt 1";#N/A,#N/A,FALSE,"Garage Op Proj";#N/A,#N/A,FALSE,"Hist I&amp;E";#N/A,#N/A,FALSE,"Rent Roll";#N/A,#N/A,FALSE,"RE Taxes";#N/A,#N/A,FALSE,"CAM - BH";#N/A,#N/A,FALSE,"Comm.Condo CAM"}</definedName>
    <definedName name="revised" localSheetId="0" hidden="1">{#N/A,#N/A,TRUE,"Cover Memo";"Complete Sys. Estimate",#N/A,TRUE,"Change Summary";"Complete Sys. Estimate",#N/A,TRUE,"Estimate Summary";"Complete Sys. Estimate",#N/A,TRUE,"Dept. Summary";"Complete Sys. Estimate",#N/A,TRUE,"DOW Detail"}</definedName>
    <definedName name="Revised" hidden="1">{#N/A,#N/A,FALSE,"CF Consolidated 2";#N/A,#N/A,FALSE,"Retail Assump";#N/A,#N/A,FALSE,"CF Retail";#N/A,#N/A,FALSE,"Garage Assumpt 1";#N/A,#N/A,FALSE,"Garage Op Proj";#N/A,#N/A,FALSE,"Hist I&amp;E";#N/A,#N/A,FALSE,"Rent Roll";#N/A,#N/A,FALSE,"RE Taxes";#N/A,#N/A,FALSE,"CAM - BH";#N/A,#N/A,FALSE,"Comm.Condo CAM"}</definedName>
    <definedName name="rewr" localSheetId="1" hidden="1">{#N/A,#N/A,FALSE,"이력서&amp;자기소개서"}</definedName>
    <definedName name="rewr" localSheetId="2" hidden="1">{#N/A,#N/A,FALSE,"이력서&amp;자기소개서"}</definedName>
    <definedName name="rewr" localSheetId="0" hidden="1">{#N/A,#N/A,FALSE,"이력서&amp;자기소개서"}</definedName>
    <definedName name="rewr" hidden="1">{#N/A,#N/A,FALSE,"이력서&amp;자기소개서"}</definedName>
    <definedName name="rewrs" localSheetId="1" hidden="1">{#N/A,#N/A,FALSE,"이력서&amp;자기소개서"}</definedName>
    <definedName name="rewrs" localSheetId="2" hidden="1">{#N/A,#N/A,FALSE,"이력서&amp;자기소개서"}</definedName>
    <definedName name="rewrs" localSheetId="0" hidden="1">{#N/A,#N/A,FALSE,"이력서&amp;자기소개서"}</definedName>
    <definedName name="rewrs" hidden="1">{#N/A,#N/A,FALSE,"이력서&amp;자기소개서"}</definedName>
    <definedName name="rfff" localSheetId="1" hidden="1">{#N/A,#N/A,FALSE,"손익표지";#N/A,#N/A,FALSE,"손익계산";#N/A,#N/A,FALSE,"일반관리비";#N/A,#N/A,FALSE,"영업외수익";#N/A,#N/A,FALSE,"영업외비용";#N/A,#N/A,FALSE,"매출액";#N/A,#N/A,FALSE,"요약손익";#N/A,#N/A,FALSE,"요약대차";#N/A,#N/A,FALSE,"매출채권현황";#N/A,#N/A,FALSE,"매출채권명세"}</definedName>
    <definedName name="r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rfff" localSheetId="0" hidden="1">{#N/A,#N/A,FALSE,"손익표지";#N/A,#N/A,FALSE,"손익계산";#N/A,#N/A,FALSE,"일반관리비";#N/A,#N/A,FALSE,"영업외수익";#N/A,#N/A,FALSE,"영업외비용";#N/A,#N/A,FALSE,"매출액";#N/A,#N/A,FALSE,"요약손익";#N/A,#N/A,FALSE,"요약대차";#N/A,#N/A,FALSE,"매출채권현황";#N/A,#N/A,FALSE,"매출채권명세"}</definedName>
    <definedName name="rfff" hidden="1">{#N/A,#N/A,FALSE,"손익표지";#N/A,#N/A,FALSE,"손익계산";#N/A,#N/A,FALSE,"일반관리비";#N/A,#N/A,FALSE,"영업외수익";#N/A,#N/A,FALSE,"영업외비용";#N/A,#N/A,FALSE,"매출액";#N/A,#N/A,FALSE,"요약손익";#N/A,#N/A,FALSE,"요약대차";#N/A,#N/A,FALSE,"매출채권현황";#N/A,#N/A,FALSE,"매출채권명세"}</definedName>
    <definedName name="rfjjs" hidden="1">#REF!</definedName>
    <definedName name="RG_LIST_ACCTCODE">#REF!</definedName>
    <definedName name="RG_LIST_COCODE">#REF!</definedName>
    <definedName name="RG_LIST_TRANSTYPE">#REF!</definedName>
    <definedName name="RG_LIST_TRANSTYPE_ACC">#REF!</definedName>
    <definedName name="RG_T1">#REF!</definedName>
    <definedName name="RG_T2">#REF!</definedName>
    <definedName name="RG_T3">#REF!</definedName>
    <definedName name="RH" localSheetId="1" hidden="1">{"'용역비'!$A$4:$C$8"}</definedName>
    <definedName name="RH" localSheetId="2" hidden="1">{"'용역비'!$A$4:$C$8"}</definedName>
    <definedName name="RH" localSheetId="0" hidden="1">{"'용역비'!$A$4:$C$8"}</definedName>
    <definedName name="RH" hidden="1">{"'용역비'!$A$4:$C$8"}</definedName>
    <definedName name="RHDK" localSheetId="0" hidden="1">{#N/A,#N/A,FALSE,"이태원철근"}</definedName>
    <definedName name="RHDK" hidden="1">{#N/A,#N/A,FALSE,"이태원철근"}</definedName>
    <definedName name="Risk">#REF!</definedName>
    <definedName name="RiskAutoStopPercChange">1.5</definedName>
    <definedName name="RiskCollectDistributionSamples">2</definedName>
    <definedName name="RiskExcelReportsGoInNewWorkbook">TRUE</definedName>
    <definedName name="RiskExcelReportsToGenerate">2105</definedName>
    <definedName name="RiskFixedSeed">1</definedName>
    <definedName name="RiskGenerateExcelReportsAtEndOfSimulation">TRUE</definedName>
    <definedName name="RiskHasSettings">TRUE</definedName>
    <definedName name="RiskMinimizeOnStart">FALSE</definedName>
    <definedName name="RiskMonitorConvergence">TRUE</definedName>
    <definedName name="RiskNumIterations">10000</definedName>
    <definedName name="RiskNumSimulations">1</definedName>
    <definedName name="RiskPauseOnError">FALSE</definedName>
    <definedName name="RiskRealTimeResults">TRUE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2</definedName>
    <definedName name="RiskTemplateSheetName">"myTemplate"</definedName>
    <definedName name="RiskUpdateDisplay">TRUE</definedName>
    <definedName name="RiskUseDifferentSeedForEachSim">FALSE</definedName>
    <definedName name="RiskUseFixedSeed">FALSE</definedName>
    <definedName name="RiskUseMultipleCPUs">FALSE</definedName>
    <definedName name="RK" localSheetId="1">BlankMacro1</definedName>
    <definedName name="RK" localSheetId="0">BlankMacro1</definedName>
    <definedName name="RK">BlankMacro1</definedName>
    <definedName name="rklll" localSheetId="0">BlankMacro1</definedName>
    <definedName name="rklll">BlankMacro1</definedName>
    <definedName name="RKTM">#REF!</definedName>
    <definedName name="RLA" hidden="1">#REF!</definedName>
    <definedName name="rladlsd" localSheetId="0" hidden="1">{#N/A,#N/A,FALSE,"Sheet5"}</definedName>
    <definedName name="rladlsd" hidden="1">{#N/A,#N/A,FALSE,"Sheet5"}</definedName>
    <definedName name="rlagusalsWkd" localSheetId="0">{"'Changes Log'!$A$1:$F$25"}</definedName>
    <definedName name="rlagusalsWkd">{"'Changes Log'!$A$1:$F$25"}</definedName>
    <definedName name="rlawpdnr" localSheetId="1" hidden="1">{#N/A,#N/A,FALSE,"지침";#N/A,#N/A,FALSE,"환경분석";#N/A,#N/A,FALSE,"Sheet16"}</definedName>
    <definedName name="rlawpdnr" localSheetId="2" hidden="1">{#N/A,#N/A,FALSE,"지침";#N/A,#N/A,FALSE,"환경분석";#N/A,#N/A,FALSE,"Sheet16"}</definedName>
    <definedName name="rlawpdnr" hidden="1">{#N/A,#N/A,FALSE,"지침";#N/A,#N/A,FALSE,"환경분석";#N/A,#N/A,FALSE,"Sheet16"}</definedName>
    <definedName name="rmq">#REF!</definedName>
    <definedName name="rngPickValues" hidden="1">#REF!</definedName>
    <definedName name="ROOF">#REF!</definedName>
    <definedName name="RP">#REF!</definedName>
    <definedName name="RPTCOUNT" hidden="1">5</definedName>
    <definedName name="RPTID" hidden="1">99999</definedName>
    <definedName name="RPTNEXT" hidden="1">6</definedName>
    <definedName name="RPTQRY1" hidden="1">3</definedName>
    <definedName name="RPTQRY2" hidden="1">5</definedName>
    <definedName name="RPTQRY3" hidden="1">6</definedName>
    <definedName name="RPTQRY4" hidden="1">8</definedName>
    <definedName name="RPTQRY5" hidden="1">7</definedName>
    <definedName name="rr" localSheetId="1">#REF!</definedName>
    <definedName name="RR" localSheetId="0" hidden="1">{#N/A,#N/A,FALSE,"Sheet5"}</definedName>
    <definedName name="RR" hidden="1">{#N/A,#N/A,FALSE,"Sheet5"}</definedName>
    <definedName name="rrr"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rr"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RR" localSheetId="0" hidden="1">#REF!</definedName>
    <definedName name="rrr"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rrrr" localSheetId="1">#REF!</definedName>
    <definedName name="rrrr"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rrrr"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rrrrrrrr" hidden="1">#N/A</definedName>
    <definedName name="RT" localSheetId="1" hidden="1">{#N/A,#N/A,FALSE,"이태원철근"}</definedName>
    <definedName name="RT" localSheetId="2" hidden="1">{#N/A,#N/A,FALSE,"이태원철근"}</definedName>
    <definedName name="RT" localSheetId="0" hidden="1">{#N/A,#N/A,FALSE,"Sheet5"}</definedName>
    <definedName name="RT" hidden="1">{#N/A,#N/A,FALSE,"이태원철근"}</definedName>
    <definedName name="RTGH" localSheetId="1" hidden="1">{"'용역비'!$A$4:$C$8"}</definedName>
    <definedName name="RTGH" localSheetId="2" hidden="1">{"'용역비'!$A$4:$C$8"}</definedName>
    <definedName name="RTGH" localSheetId="0" hidden="1">{"'용역비'!$A$4:$C$8"}</definedName>
    <definedName name="RTGH" hidden="1">{"'용역비'!$A$4:$C$8"}</definedName>
    <definedName name="rth" localSheetId="1" hidden="1">{"'용역비'!$A$4:$C$8"}</definedName>
    <definedName name="rth" localSheetId="2" hidden="1">{"'용역비'!$A$4:$C$8"}</definedName>
    <definedName name="rth" localSheetId="0" hidden="1">{"'용역비'!$A$4:$C$8"}</definedName>
    <definedName name="rth" hidden="1">{"'용역비'!$A$4:$C$8"}</definedName>
    <definedName name="rthjryjfgd" hidden="1">#REF!</definedName>
    <definedName name="rty" localSheetId="1" hidden="1">{"'용역비'!$A$4:$C$8"}</definedName>
    <definedName name="rty" localSheetId="2" hidden="1">{"'용역비'!$A$4:$C$8"}</definedName>
    <definedName name="rty" hidden="1">{"'용역비'!$A$4:$C$8"}</definedName>
    <definedName name="RYANG">#N/A</definedName>
    <definedName name="RYUGF" hidden="1">{#N/A,#N/A,TRUE,"대 차 대 조 표"}</definedName>
    <definedName name="RYUIRYU" localSheetId="1" hidden="1">{"'용역비'!$A$4:$C$8"}</definedName>
    <definedName name="RYUIRYU" localSheetId="2" hidden="1">{"'용역비'!$A$4:$C$8"}</definedName>
    <definedName name="RYUIRYU" localSheetId="0" hidden="1">{"'용역비'!$A$4:$C$8"}</definedName>
    <definedName name="RYUIRYU" hidden="1">{"'용역비'!$A$4:$C$8"}</definedName>
    <definedName name="ryuk" localSheetId="1" hidden="1">{"'용역비'!$A$4:$C$8"}</definedName>
    <definedName name="ryuk" localSheetId="2" hidden="1">{"'용역비'!$A$4:$C$8"}</definedName>
    <definedName name="ryuk" localSheetId="0" hidden="1">{"'용역비'!$A$4:$C$8"}</definedName>
    <definedName name="ryuk" hidden="1">{"'용역비'!$A$4:$C$8"}</definedName>
    <definedName name="s">#REF!</definedName>
    <definedName name="s_1" hidden="1">{#N/A,#N/A,TRUE,"Y생산";#N/A,#N/A,TRUE,"Y판매";#N/A,#N/A,TRUE,"Y총물량";#N/A,#N/A,TRUE,"Y능력";#N/A,#N/A,TRUE,"YKD"}</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1고">#REF!</definedName>
    <definedName name="S1저">#REF!</definedName>
    <definedName name="s2고">#REF!</definedName>
    <definedName name="s2저">#REF!</definedName>
    <definedName name="s3고">[0]!s3고</definedName>
    <definedName name="s3저">#REF!</definedName>
    <definedName name="SA">#REF!</definedName>
    <definedName name="saa" hidden="1">{"rtn",#N/A,FALSE,"RTN";"tables",#N/A,FALSE,"RTN";"cf",#N/A,FALSE,"CF";"stats",#N/A,FALSE,"Stats";"prop",#N/A,FALSE,"Prop"}</definedName>
    <definedName name="sadd" localSheetId="1" hidden="1">{"MonthlyRentRoll",#N/A,FALSE,"RentRoll"}</definedName>
    <definedName name="sadd" localSheetId="2" hidden="1">{"MonthlyRentRoll",#N/A,FALSE,"RentRoll"}</definedName>
    <definedName name="sadd" localSheetId="0" hidden="1">{"MonthlyRentRoll",#N/A,FALSE,"RentRoll"}</definedName>
    <definedName name="sadd" hidden="1">{"MonthlyRentRoll",#N/A,FALSE,"RentRoll"}</definedName>
    <definedName name="sadd_1" localSheetId="1" hidden="1">{"MonthlyRentRoll",#N/A,FALSE,"RentRoll"}</definedName>
    <definedName name="sadd_1" localSheetId="2" hidden="1">{"MonthlyRentRoll",#N/A,FALSE,"RentRoll"}</definedName>
    <definedName name="sadd_1" localSheetId="0" hidden="1">{"MonthlyRentRoll",#N/A,FALSE,"RentRoll"}</definedName>
    <definedName name="sadd_1" hidden="1">{"MonthlyRentRoll",#N/A,FALSE,"RentRoll"}</definedName>
    <definedName name="saddd" localSheetId="1" hidden="1">{"AnnualRentRoll",#N/A,FALSE,"RentRoll"}</definedName>
    <definedName name="saddd" localSheetId="2" hidden="1">{"AnnualRentRoll",#N/A,FALSE,"RentRoll"}</definedName>
    <definedName name="saddd" localSheetId="0" hidden="1">{"AnnualRentRoll",#N/A,FALSE,"RentRoll"}</definedName>
    <definedName name="saddd" hidden="1">{"AnnualRentRoll",#N/A,FALSE,"RentRoll"}</definedName>
    <definedName name="saddd_1" localSheetId="1" hidden="1">{"AnnualRentRoll",#N/A,FALSE,"RentRoll"}</definedName>
    <definedName name="saddd_1" localSheetId="2" hidden="1">{"AnnualRentRoll",#N/A,FALSE,"RentRoll"}</definedName>
    <definedName name="saddd_1" localSheetId="0" hidden="1">{"AnnualRentRoll",#N/A,FALSE,"RentRoll"}</definedName>
    <definedName name="saddd_1" hidden="1">{"AnnualRentRoll",#N/A,FALSE,"RentRoll"}</definedName>
    <definedName name="saddddd" localSheetId="1" hidden="1">{"AnnualRentRoll",#N/A,FALSE,"RentRoll"}</definedName>
    <definedName name="saddddd" localSheetId="2" hidden="1">{"AnnualRentRoll",#N/A,FALSE,"RentRoll"}</definedName>
    <definedName name="saddddd" localSheetId="0" hidden="1">{"AnnualRentRoll",#N/A,FALSE,"RentRoll"}</definedName>
    <definedName name="saddddd" hidden="1">{"AnnualRentRoll",#N/A,FALSE,"RentRoll"}</definedName>
    <definedName name="saddddd_1" localSheetId="1" hidden="1">{"AnnualRentRoll",#N/A,FALSE,"RentRoll"}</definedName>
    <definedName name="saddddd_1" localSheetId="2" hidden="1">{"AnnualRentRoll",#N/A,FALSE,"RentRoll"}</definedName>
    <definedName name="saddddd_1" localSheetId="0" hidden="1">{"AnnualRentRoll",#N/A,FALSE,"RentRoll"}</definedName>
    <definedName name="saddddd_1" hidden="1">{"AnnualRentRoll",#N/A,FALSE,"RentRoll"}</definedName>
    <definedName name="sadddddddd" localSheetId="1" hidden="1">{#N/A,#N/A,FALSE,"ExitStratigy"}</definedName>
    <definedName name="sadddddddd" localSheetId="2" hidden="1">{#N/A,#N/A,FALSE,"ExitStratigy"}</definedName>
    <definedName name="sadddddddd" localSheetId="0" hidden="1">{#N/A,#N/A,FALSE,"ExitStratigy"}</definedName>
    <definedName name="sadddddddd" hidden="1">{#N/A,#N/A,FALSE,"ExitStratigy"}</definedName>
    <definedName name="sadddddddd_1" localSheetId="1" hidden="1">{#N/A,#N/A,FALSE,"ExitStratigy"}</definedName>
    <definedName name="sadddddddd_1" localSheetId="2" hidden="1">{#N/A,#N/A,FALSE,"ExitStratigy"}</definedName>
    <definedName name="sadddddddd_1" localSheetId="0" hidden="1">{#N/A,#N/A,FALSE,"ExitStratigy"}</definedName>
    <definedName name="sadddddddd_1" hidden="1">{#N/A,#N/A,FALSE,"ExitStratigy"}</definedName>
    <definedName name="sadddddddddd" localSheetId="1" hidden="1">{#N/A,#N/A,FALSE,"LoanAssumptions"}</definedName>
    <definedName name="sadddddddddd" localSheetId="2" hidden="1">{#N/A,#N/A,FALSE,"LoanAssumptions"}</definedName>
    <definedName name="sadddddddddd" localSheetId="0" hidden="1">{#N/A,#N/A,FALSE,"LoanAssumptions"}</definedName>
    <definedName name="sadddddddddd" hidden="1">{#N/A,#N/A,FALSE,"LoanAssumptions"}</definedName>
    <definedName name="sadddddddddd_1" localSheetId="1" hidden="1">{#N/A,#N/A,FALSE,"LoanAssumptions"}</definedName>
    <definedName name="sadddddddddd_1" localSheetId="2" hidden="1">{#N/A,#N/A,FALSE,"LoanAssumptions"}</definedName>
    <definedName name="sadddddddddd_1" localSheetId="0" hidden="1">{#N/A,#N/A,FALSE,"LoanAssumptions"}</definedName>
    <definedName name="sadddddddddd_1" hidden="1">{#N/A,#N/A,FALSE,"LoanAssumptions"}</definedName>
    <definedName name="saddddddddddddd" localSheetId="1" hidden="1">{#N/A,#N/A,FALSE,"OperatingAssumptions"}</definedName>
    <definedName name="saddddddddddddd" localSheetId="2" hidden="1">{#N/A,#N/A,FALSE,"OperatingAssumptions"}</definedName>
    <definedName name="saddddddddddddd" localSheetId="0" hidden="1">{#N/A,#N/A,FALSE,"OperatingAssumptions"}</definedName>
    <definedName name="saddddddddddddd" hidden="1">{#N/A,#N/A,FALSE,"OperatingAssumptions"}</definedName>
    <definedName name="saddddddddddddd_1" localSheetId="1" hidden="1">{#N/A,#N/A,FALSE,"OperatingAssumptions"}</definedName>
    <definedName name="saddddddddddddd_1" localSheetId="2" hidden="1">{#N/A,#N/A,FALSE,"OperatingAssumptions"}</definedName>
    <definedName name="saddddddddddddd_1" localSheetId="0" hidden="1">{#N/A,#N/A,FALSE,"OperatingAssumptions"}</definedName>
    <definedName name="saddddddddddddd_1" hidden="1">{#N/A,#N/A,FALSE,"OperatingAssumptions"}</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FDAF" hidden="1">{"'Firr(선)'!$AS$1:$AY$62","'Firr(사)'!$AS$1:$AY$62","'Firr(회)'!$AS$1:$AY$62","'Firr(선)'!$L$1:$V$62","'Firr(사)'!$L$1:$V$62","'Firr(회)'!$L$1:$V$62"}</definedName>
    <definedName name="Sale">#REF!</definedName>
    <definedName name="SALE0004" localSheetId="0" hidden="1">{#N/A,#N/A,FALSE,"지침";#N/A,#N/A,FALSE,"환경분석";#N/A,#N/A,FALSE,"Sheet16"}</definedName>
    <definedName name="SALE0004" hidden="1">{#N/A,#N/A,FALSE,"지침";#N/A,#N/A,FALSE,"환경분석";#N/A,#N/A,FALSE,"Sheet16"}</definedName>
    <definedName name="sale2">#REF!</definedName>
    <definedName name="Sale3">#REF!</definedName>
    <definedName name="SALES00" localSheetId="0" hidden="1">{#N/A,#N/A,FALSE,"지침";#N/A,#N/A,FALSE,"환경분석";#N/A,#N/A,FALSE,"Sheet16"}</definedName>
    <definedName name="SALES00" hidden="1">{#N/A,#N/A,FALSE,"지침";#N/A,#N/A,FALSE,"환경분석";#N/A,#N/A,FALSE,"Sheet16"}</definedName>
    <definedName name="Salesable_Area">#REF!</definedName>
    <definedName name="SALESEON" localSheetId="0" hidden="1">{#N/A,#N/A,FALSE,"지침";#N/A,#N/A,FALSE,"환경분석";#N/A,#N/A,FALSE,"Sheet16"}</definedName>
    <definedName name="SALESEON" hidden="1">{#N/A,#N/A,FALSE,"지침";#N/A,#N/A,FALSE,"환경분석";#N/A,#N/A,FALSE,"Sheet16"}</definedName>
    <definedName name="sam" hidden="1">#REF!</definedName>
    <definedName name="sample" localSheetId="1" hidden="1">#REF!</definedName>
    <definedName name="sample" localSheetId="2" hidden="1">#REF!</definedName>
    <definedName name="sample" hidden="1">#REF!</definedName>
    <definedName name="Sample1">#REF!</definedName>
    <definedName name="SANG" localSheetId="0" hidden="1">{#N/A,#N/A,FALSE,"지침";#N/A,#N/A,FALSE,"환경분석";#N/A,#N/A,FALSE,"Sheet16"}</definedName>
    <definedName name="SANG" hidden="1">{#N/A,#N/A,FALSE,"지침";#N/A,#N/A,FALSE,"환경분석";#N/A,#N/A,FALSE,"Sheet16"}</definedName>
    <definedName name="SAPBEXdnldView" localSheetId="0" hidden="1">"0M11XXTKCDUPIWAWFDM6L9V0I"</definedName>
    <definedName name="SAPBEXdnldView" hidden="1">"3TQJ5PWZQ85MUZZ9HFMZG8QFM"</definedName>
    <definedName name="SAPBEXhrIndnt" hidden="1">"Wide"</definedName>
    <definedName name="SAPBEXrevision" localSheetId="0" hidden="1">3</definedName>
    <definedName name="SAPBEXrevision" hidden="1">1</definedName>
    <definedName name="SAPBEXsysID" localSheetId="0" hidden="1">"BPS"</definedName>
    <definedName name="SAPBEXsysID" hidden="1">"PBW"</definedName>
    <definedName name="SAPBEXwbID" localSheetId="0" hidden="1">"9ZL3CKKQ6A57IRAH4N4MAKWJK"</definedName>
    <definedName name="SAPBEXwbID" hidden="1">"D7YS91DO6AH63WSISAHSVT04U"</definedName>
    <definedName name="SAPsysID" hidden="1">"708C5W7SBKP804JT78WJ0JNKI"</definedName>
    <definedName name="SAPwbID" hidden="1">"ARS"</definedName>
    <definedName name="sas" hidden="1">{"Outflow 1",#N/A,FALSE,"Outflows-Inflows";"Outflow 2",#N/A,FALSE,"Outflows-Inflows";"Inflow 1",#N/A,FALSE,"Outflows-Inflows";"Inflow 2",#N/A,FALSE,"Outflows-Inflows"}</definedName>
    <definedName name="savenefile11111">#N/A</definedName>
    <definedName name="SaveNewFile">#N/A</definedName>
    <definedName name="savenewfile1">#N/A</definedName>
    <definedName name="savenewfile111111111">#N/A</definedName>
    <definedName name="savenewfile11111111111">#N/A</definedName>
    <definedName name="savenewfile111111111222222222222">#N/A</definedName>
    <definedName name="Scenario_No" localSheetId="1">#REF!</definedName>
    <definedName name="Scenario_No" localSheetId="2">#REF!</definedName>
    <definedName name="Scenario_No" localSheetId="0">#REF!</definedName>
    <definedName name="Scenario_No">#REF!</definedName>
    <definedName name="SCGK" hidden="1">{#N/A,#N/A,FALSE,"동부"}</definedName>
    <definedName name="SCGK1" hidden="1">{#N/A,#N/A,FALSE,"동부"}</definedName>
    <definedName name="SChonsei">#REF!</definedName>
    <definedName name="SCODE">#N/A</definedName>
    <definedName name="SD" localSheetId="0">{"'Changes Log'!$A$1:$F$25"}</definedName>
    <definedName name="SD" hidden="1">{"'용역비'!$A$4:$C$8"}</definedName>
    <definedName name="sdaa">#N/A</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S" hidden="1">{"'Firr(선)'!$AS$1:$AY$62","'Firr(사)'!$AS$1:$AY$62","'Firr(회)'!$AS$1:$AY$62","'Firr(선)'!$L$1:$V$62","'Firr(사)'!$L$1:$V$62","'Firr(회)'!$L$1:$V$62"}</definedName>
    <definedName name="sdasdas" localSheetId="0" hidden="1">{#N/A,#N/A,FALSE,"97년 투자계획 세부내역 "}</definedName>
    <definedName name="sdasdas" hidden="1">{#N/A,#N/A,FALSE,"97년 투자계획 세부내역 "}</definedName>
    <definedName name="sdf">#REF!</definedName>
    <definedName name="sdfasars" localSheetId="1" hidden="1">{#N/A,#N/A,FALSE,"지침";#N/A,#N/A,FALSE,"환경분석";#N/A,#N/A,FALSE,"Sheet16"}</definedName>
    <definedName name="sdfasars" localSheetId="2" hidden="1">{#N/A,#N/A,FALSE,"지침";#N/A,#N/A,FALSE,"환경분석";#N/A,#N/A,FALSE,"Sheet16"}</definedName>
    <definedName name="sdfasars" hidden="1">{#N/A,#N/A,FALSE,"지침";#N/A,#N/A,FALSE,"환경분석";#N/A,#N/A,FALSE,"Sheet16"}</definedName>
    <definedName name="sdfasdf" hidden="1">#REF!</definedName>
    <definedName name="sdfass" hidden="1">{"Outflow 1",#N/A,FALSE,"Outflows-Inflows";"Outflow 2",#N/A,FALSE,"Outflows-Inflows";"Inflow 1",#N/A,FALSE,"Outflows-Inflows";"Inflow 2",#N/A,FALSE,"Outflows-Inflows"}</definedName>
    <definedName name="sdfdsgdf" hidden="1">#REF!</definedName>
    <definedName name="sdfgfdg" localSheetId="1" hidden="1">{#N/A,#N/A,FALSE,"손익표지";#N/A,#N/A,FALSE,"손익계산";#N/A,#N/A,FALSE,"일반관리비";#N/A,#N/A,FALSE,"영업외수익";#N/A,#N/A,FALSE,"영업외비용";#N/A,#N/A,FALSE,"매출액";#N/A,#N/A,FALSE,"요약손익";#N/A,#N/A,FALSE,"요약대차";#N/A,#N/A,FALSE,"매출채권현황";#N/A,#N/A,FALSE,"매출채권명세"}</definedName>
    <definedName name="sdfgfdg"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gfdg" localSheetId="0" hidden="1">{#N/A,#N/A,FALSE,"손익표지";#N/A,#N/A,FALSE,"손익계산";#N/A,#N/A,FALSE,"일반관리비";#N/A,#N/A,FALSE,"영업외수익";#N/A,#N/A,FALSE,"영업외비용";#N/A,#N/A,FALSE,"매출액";#N/A,#N/A,FALSE,"요약손익";#N/A,#N/A,FALSE,"요약대차";#N/A,#N/A,FALSE,"매출채권현황";#N/A,#N/A,FALSE,"매출채권명세"}</definedName>
    <definedName name="sdfgfdg" hidden="1">{#N/A,#N/A,FALSE,"손익표지";#N/A,#N/A,FALSE,"손익계산";#N/A,#N/A,FALSE,"일반관리비";#N/A,#N/A,FALSE,"영업외수익";#N/A,#N/A,FALSE,"영업외비용";#N/A,#N/A,FALSE,"매출액";#N/A,#N/A,FALSE,"요약손익";#N/A,#N/A,FALSE,"요약대차";#N/A,#N/A,FALSE,"매출채권현황";#N/A,#N/A,FALSE,"매출채권명세"}</definedName>
    <definedName name="sdfhsdfsd" localSheetId="1" hidden="1">{#N/A,#N/A,FALSE,"손익표지";#N/A,#N/A,FALSE,"손익계산";#N/A,#N/A,FALSE,"일반관리비";#N/A,#N/A,FALSE,"영업외수익";#N/A,#N/A,FALSE,"영업외비용";#N/A,#N/A,FALSE,"매출액";#N/A,#N/A,FALSE,"요약손익";#N/A,#N/A,FALSE,"요약대차";#N/A,#N/A,FALSE,"매출채권현황";#N/A,#N/A,FALSE,"매출채권명세"}</definedName>
    <definedName name="sdfhsdfsd"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hsdfsd" localSheetId="0" hidden="1">{#N/A,#N/A,FALSE,"손익표지";#N/A,#N/A,FALSE,"손익계산";#N/A,#N/A,FALSE,"일반관리비";#N/A,#N/A,FALSE,"영업외수익";#N/A,#N/A,FALSE,"영업외비용";#N/A,#N/A,FALSE,"매출액";#N/A,#N/A,FALSE,"요약손익";#N/A,#N/A,FALSE,"요약대차";#N/A,#N/A,FALSE,"매출채권현황";#N/A,#N/A,FALSE,"매출채권명세"}</definedName>
    <definedName name="sdfhsdfsd" hidden="1">{#N/A,#N/A,FALSE,"손익표지";#N/A,#N/A,FALSE,"손익계산";#N/A,#N/A,FALSE,"일반관리비";#N/A,#N/A,FALSE,"영업외수익";#N/A,#N/A,FALSE,"영업외비용";#N/A,#N/A,FALSE,"매출액";#N/A,#N/A,FALSE,"요약손익";#N/A,#N/A,FALSE,"요약대차";#N/A,#N/A,FALSE,"매출채권현황";#N/A,#N/A,FALSE,"매출채권명세"}</definedName>
    <definedName name="sdfsd" localSheetId="1" hidden="1">#REF!</definedName>
    <definedName name="sdfsd" localSheetId="2" hidden="1">#REF!</definedName>
    <definedName name="sdfsd" hidden="1">#REF!</definedName>
    <definedName name="sdfsdf" hidden="1">#REF!</definedName>
    <definedName name="sdg" localSheetId="1" hidden="1">#REF!</definedName>
    <definedName name="sdg" localSheetId="0" hidden="1">#REF!</definedName>
    <definedName name="sdg" hidden="1">#REF!</definedName>
    <definedName name="sdgdsfdsgdsfggfdsd" hidden="1">#REF!</definedName>
    <definedName name="sdryhj" localSheetId="1" hidden="1">{"'용역비'!$A$4:$C$8"}</definedName>
    <definedName name="sdryhj" localSheetId="2" hidden="1">{"'용역비'!$A$4:$C$8"}</definedName>
    <definedName name="sdryhj" localSheetId="0" hidden="1">{"'용역비'!$A$4:$C$8"}</definedName>
    <definedName name="sdryhj" hidden="1">{"'용역비'!$A$4:$C$8"}</definedName>
    <definedName name="SDS" hidden="1">{#N/A,#N/A,FALSE,"2~8번"}</definedName>
    <definedName name="sdsd"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E" localSheetId="1" hidden="1">{"'용역비'!$A$4:$C$8"}</definedName>
    <definedName name="SE" localSheetId="2" hidden="1">{"'용역비'!$A$4:$C$8"}</definedName>
    <definedName name="SE" localSheetId="0" hidden="1">{"'용역비'!$A$4:$C$8"}</definedName>
    <definedName name="SE" hidden="1">{"'용역비'!$A$4:$C$8"}</definedName>
    <definedName name="SEB" localSheetId="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SEB" localSheetId="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SEB"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sencount" hidden="1">1</definedName>
    <definedName name="Sensistivity_BuyPrice">#REF!</definedName>
    <definedName name="Sensistivity_Exit_Price">#REF!</definedName>
    <definedName name="Sensistivity_Hold_Period">#REF!</definedName>
    <definedName name="Sensitivity">#REF!</definedName>
    <definedName name="Sensitivity_Borrow_Cost">#REF!</definedName>
    <definedName name="Sensitivity_Debt_Ratio">#REF!</definedName>
    <definedName name="Sensitivity_Exit">#REF!</definedName>
    <definedName name="Sensitivity_Term">#REF!</definedName>
    <definedName name="seon" localSheetId="0" hidden="1">{#N/A,#N/A,FALSE,"지침";#N/A,#N/A,FALSE,"환경분석";#N/A,#N/A,FALSE,"Sheet16"}</definedName>
    <definedName name="seon" hidden="1">{#N/A,#N/A,FALSE,"지침";#N/A,#N/A,FALSE,"환경분석";#N/A,#N/A,FALSE,"Sheet16"}</definedName>
    <definedName name="SERVICE" localSheetId="1" hidden="1">{#N/A,#N/A,FALSE,"이태원철근"}</definedName>
    <definedName name="SERVICE" localSheetId="2" hidden="1">{#N/A,#N/A,FALSE,"이태원철근"}</definedName>
    <definedName name="SERVICE" localSheetId="0" hidden="1">{#N/A,#N/A,FALSE,"이태원철근"}</definedName>
    <definedName name="SERVICE" hidden="1">{#N/A,#N/A,FALSE,"이태원철근"}</definedName>
    <definedName name="Service_Charge_Collection">#REF!</definedName>
    <definedName name="SFC" localSheetId="1" hidden="1">{#N/A,#N/A,FALSE,"동부"}</definedName>
    <definedName name="SFC" localSheetId="2" hidden="1">{#N/A,#N/A,FALSE,"동부"}</definedName>
    <definedName name="SFC" localSheetId="0" hidden="1">{#N/A,#N/A,FALSE,"동부"}</definedName>
    <definedName name="SFC" hidden="1">{#N/A,#N/A,FALSE,"동부"}</definedName>
    <definedName name="Sforex">#REF!</definedName>
    <definedName name="sger" localSheetId="0">{"'Changes Log'!$A$1:$F$25"}</definedName>
    <definedName name="sger">{"'Changes Log'!$A$1:$F$25"}</definedName>
    <definedName name="SHEET" localSheetId="0">{"'Changes Log'!$A$1:$F$25"}</definedName>
    <definedName name="SHEET">{"'Changes Log'!$A$1:$F$25"}</definedName>
    <definedName name="SHEET10" localSheetId="0">{"'Changes Log'!$A$1:$F$25"}</definedName>
    <definedName name="SHEET10">{"'Changes Log'!$A$1:$F$25"}</definedName>
    <definedName name="SHEET100" hidden="1">#REF!</definedName>
    <definedName name="SHEET11" localSheetId="0">{"'Changes Log'!$A$1:$F$25"}</definedName>
    <definedName name="SHEET11">{"'Changes Log'!$A$1:$F$25"}</definedName>
    <definedName name="SHEET12" localSheetId="0">{"'Changes Log'!$A$1:$F$25"}</definedName>
    <definedName name="SHEET12">{"'Changes Log'!$A$1:$F$25"}</definedName>
    <definedName name="Sheet2" localSheetId="1" hidden="1">{#N/A,#N/A,FALSE,"Sheet6"}</definedName>
    <definedName name="Sheet2" localSheetId="2" hidden="1">{#N/A,#N/A,FALSE,"Sheet6"}</definedName>
    <definedName name="SHEET2" localSheetId="0">{"'Changes Log'!$A$1:$F$25"}</definedName>
    <definedName name="Sheet2" hidden="1">{#N/A,#N/A,FALSE,"Sheet6"}</definedName>
    <definedName name="SHEET20" localSheetId="0">{"'Changes Log'!$A$1:$F$25"}</definedName>
    <definedName name="SHEET20">{"'Changes Log'!$A$1:$F$25"}</definedName>
    <definedName name="SHEET3" localSheetId="0">{"'Changes Log'!$A$1:$F$25"}</definedName>
    <definedName name="SHEET3">{"'Changes Log'!$A$1:$F$25"}</definedName>
    <definedName name="SHEET4" localSheetId="0">{"'Changes Log'!$A$1:$F$25"}</definedName>
    <definedName name="SHEET4">{"'Changes Log'!$A$1:$F$25"}</definedName>
    <definedName name="SHEET5" localSheetId="0">{"'Changes Log'!$A$1:$F$25"}</definedName>
    <definedName name="SHEET5">{"'Changes Log'!$A$1:$F$25"}</definedName>
    <definedName name="SHEET9" localSheetId="0">{"'Changes Log'!$A$1:$F$25"}</definedName>
    <definedName name="SHEET9">{"'Changes Log'!$A$1:$F$25"}</definedName>
    <definedName name="SHEETS22" localSheetId="0">{"'Changes Log'!$A$1:$F$25"}</definedName>
    <definedName name="SHEETS22">{"'Changes Log'!$A$1:$F$25"}</definedName>
    <definedName name="SHL_Interest">#REF!</definedName>
    <definedName name="SHL_Ratio">#REF!</definedName>
    <definedName name="SHL_Tax">#REF!</definedName>
    <definedName name="showroom" hidden="1">#REF!</definedName>
    <definedName name="shrsth" localSheetId="0">{"'Changes Log'!$A$1:$F$25"}</definedName>
    <definedName name="shrsth">{"'Changes Log'!$A$1:$F$25"}</definedName>
    <definedName name="Sigma">#REF!+(#REF!-#REF!)</definedName>
    <definedName name="Site_Area">#REF!</definedName>
    <definedName name="sk" localSheetId="1" hidden="1">{#N/A,#N/A,FALSE,"손익표지";#N/A,#N/A,FALSE,"손익계산";#N/A,#N/A,FALSE,"일반관리비";#N/A,#N/A,FALSE,"영업외수익";#N/A,#N/A,FALSE,"영업외비용";#N/A,#N/A,FALSE,"매출액";#N/A,#N/A,FALSE,"요약손익";#N/A,#N/A,FALSE,"요약대차";#N/A,#N/A,FALSE,"매출채권현황";#N/A,#N/A,FALSE,"매출채권명세"}</definedName>
    <definedName name="sk" localSheetId="2" hidden="1">{#N/A,#N/A,FALSE,"손익표지";#N/A,#N/A,FALSE,"손익계산";#N/A,#N/A,FALSE,"일반관리비";#N/A,#N/A,FALSE,"영업외수익";#N/A,#N/A,FALSE,"영업외비용";#N/A,#N/A,FALSE,"매출액";#N/A,#N/A,FALSE,"요약손익";#N/A,#N/A,FALSE,"요약대차";#N/A,#N/A,FALSE,"매출채권현황";#N/A,#N/A,FALSE,"매출채권명세"}</definedName>
    <definedName name="sk" localSheetId="0" hidden="1">{#N/A,#N/A,FALSE,"손익표지";#N/A,#N/A,FALSE,"손익계산";#N/A,#N/A,FALSE,"일반관리비";#N/A,#N/A,FALSE,"영업외수익";#N/A,#N/A,FALSE,"영업외비용";#N/A,#N/A,FALSE,"매출액";#N/A,#N/A,FALSE,"요약손익";#N/A,#N/A,FALSE,"요약대차";#N/A,#N/A,FALSE,"매출채권현황";#N/A,#N/A,FALSE,"매출채권명세"}</definedName>
    <definedName name="sk" hidden="1">{#N/A,#N/A,FALSE,"손익표지";#N/A,#N/A,FALSE,"손익계산";#N/A,#N/A,FALSE,"일반관리비";#N/A,#N/A,FALSE,"영업외수익";#N/A,#N/A,FALSE,"영업외비용";#N/A,#N/A,FALSE,"매출액";#N/A,#N/A,FALSE,"요약손익";#N/A,#N/A,FALSE,"요약대차";#N/A,#N/A,FALSE,"매출채권현황";#N/A,#N/A,FALSE,"매출채권명세"}</definedName>
    <definedName name="SK케미컬">#REF!</definedName>
    <definedName name="Sm_per_Pyong">#REF!</definedName>
    <definedName name="small_ch">#REF!</definedName>
    <definedName name="SnsNbr">#REF!</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ju_Effect">#REF!</definedName>
    <definedName name="solver_cvg" hidden="1">0.001</definedName>
    <definedName name="solver_drv" hidden="1">1</definedName>
    <definedName name="solver_est" hidden="1">1</definedName>
    <definedName name="solver_itr" hidden="1">100</definedName>
    <definedName name="solver_lhs1" localSheetId="1" hidden="1">#REF!</definedName>
    <definedName name="solver_lhs1" localSheetId="2" hidden="1">#REF!</definedName>
    <definedName name="solver_lhs1" hidden="1">#REF!</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localSheetId="1" hidden="1">#REF!*1.5</definedName>
    <definedName name="solver_rhs1" localSheetId="2" hidden="1">#REF!*1.5</definedName>
    <definedName name="solver_rhs1" hidden="1">#REF!*1.5</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O">#REF!</definedName>
    <definedName name="sort" localSheetId="1" hidden="1">#REF!</definedName>
    <definedName name="sort" localSheetId="2" hidden="1">#REF!</definedName>
    <definedName name="sort" hidden="1">#REF!</definedName>
    <definedName name="sort2" hidden="1">#REF!</definedName>
    <definedName name="source">#REF!</definedName>
    <definedName name="SPECI">#N/A</definedName>
    <definedName name="Special_Capital_Gain_Tax">#REF!</definedName>
    <definedName name="spt">#REF!</definedName>
    <definedName name="SQF">#REF!</definedName>
    <definedName name="sqft">#REF!</definedName>
    <definedName name="sqmt">#REF!</definedName>
    <definedName name="Square_Footage">#REF!</definedName>
    <definedName name="srhtrjhcd" hidden="1">#REF!</definedName>
    <definedName name="srth" localSheetId="1" hidden="1">{"'용역비'!$A$4:$C$8"}</definedName>
    <definedName name="srth" localSheetId="2" hidden="1">{"'용역비'!$A$4:$C$8"}</definedName>
    <definedName name="srth" localSheetId="0" hidden="1">{"'용역비'!$A$4:$C$8"}</definedName>
    <definedName name="srth" hidden="1">{"'용역비'!$A$4:$C$8"}</definedName>
    <definedName name="ss">#REF!</definedName>
    <definedName name="SS_CAPEX">{"Client Name or Project Name"}</definedName>
    <definedName name="sse" localSheetId="0">{"'Changes Log'!$A$1:$F$25"}</definedName>
    <definedName name="sse">{"'Changes Log'!$A$1:$F$25"}</definedName>
    <definedName name="sss" localSheetId="1" hidden="1">{#N/A,#N/A,FALSE,"동부"}</definedName>
    <definedName name="sss" localSheetId="2" hidden="1">{#N/A,#N/A,FALSE,"동부"}</definedName>
    <definedName name="sss" localSheetId="0">{#N/A,#N/A,FALSE,"동부"}</definedName>
    <definedName name="sss" hidden="1">{#N/A,#N/A,FALSE,"동부"}</definedName>
    <definedName name="ssss">#REF!</definedName>
    <definedName name="sssss" hidden="1">{#N/A,#N/A,FALSE,"CAM-G7";#N/A,#N/A,FALSE,"SPL";#N/A,#N/A,FALSE,"butt-in G7";#N/A,#N/A,FALSE,"dia-in G7";#N/A,#N/A,FALSE,"추가-STA G7"}</definedName>
    <definedName name="ssssss">[0]!연결열부하</definedName>
    <definedName name="sssssssss">#N/A</definedName>
    <definedName name="SSSSSSSSSSS" hidden="1">{#N/A,#N/A,FALSE,"이태원철근"}</definedName>
    <definedName name="SSSSSSSSSSSSSSS" localSheetId="0" hidden="1">{#N/A,#N/A,FALSE,"BS";#N/A,#N/A,FALSE,"PL";#N/A,#N/A,FALSE,"A";#N/A,#N/A,FALSE,"B";#N/A,#N/A,FALSE,"B1";#N/A,#N/A,FALSE,"C";#N/A,#N/A,FALSE,"C1";#N/A,#N/A,FALSE,"C2";#N/A,#N/A,FALSE,"D";#N/A,#N/A,FALSE,"E";#N/A,#N/A,FALSE,"F";#N/A,#N/A,FALSE,"AA";#N/A,#N/A,FALSE,"BB";#N/A,#N/A,FALSE,"CC";#N/A,#N/A,FALSE,"DD";#N/A,#N/A,FALSE,"EE";#N/A,#N/A,FALSE,"FF";#N/A,#N/A,FALSE,"PL10";#N/A,#N/A,FALSE,"PL20";#N/A,#N/A,FALSE,"PL30"}</definedName>
    <definedName name="SSSSSSSSSSSSSSS" hidden="1">{#N/A,#N/A,FALSE,"BS";#N/A,#N/A,FALSE,"PL";#N/A,#N/A,FALSE,"A";#N/A,#N/A,FALSE,"B";#N/A,#N/A,FALSE,"B1";#N/A,#N/A,FALSE,"C";#N/A,#N/A,FALSE,"C1";#N/A,#N/A,FALSE,"C2";#N/A,#N/A,FALSE,"D";#N/A,#N/A,FALSE,"E";#N/A,#N/A,FALSE,"F";#N/A,#N/A,FALSE,"AA";#N/A,#N/A,FALSE,"BB";#N/A,#N/A,FALSE,"CC";#N/A,#N/A,FALSE,"DD";#N/A,#N/A,FALSE,"EE";#N/A,#N/A,FALSE,"FF";#N/A,#N/A,FALSE,"PL10";#N/A,#N/A,FALSE,"PL20";#N/A,#N/A,FALSE,"PL30"}</definedName>
    <definedName name="sswoo" localSheetId="0" hidden="1">{#N/A,#N/A,FALSE,"지침";#N/A,#N/A,FALSE,"환경분석";#N/A,#N/A,FALSE,"Sheet16"}</definedName>
    <definedName name="sswoo" hidden="1">{#N/A,#N/A,FALSE,"지침";#N/A,#N/A,FALSE,"환경분석";#N/A,#N/A,FALSE,"Sheet16"}</definedName>
    <definedName name="ST_interest">#REF!</definedName>
    <definedName name="Stabilized_Vacancy">#REF!</definedName>
    <definedName name="stacking">#N/A</definedName>
    <definedName name="StartChart">#REF!</definedName>
    <definedName name="StartDate">#REF!</definedName>
    <definedName name="StartMonth">#REF!</definedName>
    <definedName name="StartSeller">#REF!</definedName>
    <definedName name="streg" localSheetId="0">{"'Changes Log'!$A$1:$F$25"}</definedName>
    <definedName name="streg">{"'Changes Log'!$A$1:$F$25"}</definedName>
    <definedName name="STS" localSheetId="1" hidden="1">{"'용역비'!$A$4:$C$8"}</definedName>
    <definedName name="STS" localSheetId="2" hidden="1">{"'용역비'!$A$4:$C$8"}</definedName>
    <definedName name="STS" localSheetId="0" hidden="1">{"'용역비'!$A$4:$C$8"}</definedName>
    <definedName name="STS" hidden="1">{"'용역비'!$A$4:$C$8"}</definedName>
    <definedName name="Subject_Props">#REF!</definedName>
    <definedName name="subsidy">#REF!</definedName>
    <definedName name="SUMARY" localSheetId="0" hidden="1">{#N/A,#N/A,FALSE,"지침";#N/A,#N/A,FALSE,"환경분석";#N/A,#N/A,FALSE,"Sheet16"}</definedName>
    <definedName name="SUMARY" hidden="1">{#N/A,#N/A,FALSE,"지침";#N/A,#N/A,FALSE,"환경분석";#N/A,#N/A,FALSE,"Sheet16"}</definedName>
    <definedName name="SWS">#REF!</definedName>
    <definedName name="sx" hidden="1">{#N/A,#N/A,FALSE,"동부"}</definedName>
    <definedName name="T">[0]!급수관경</definedName>
    <definedName name="T._A._B_____공___사">#REF!</definedName>
    <definedName name="ta" localSheetId="1" hidden="1">{#N/A,#N/A,FALSE,"지침";#N/A,#N/A,FALSE,"환경분석";#N/A,#N/A,FALSE,"Sheet16"}</definedName>
    <definedName name="ta" localSheetId="2" hidden="1">{#N/A,#N/A,FALSE,"지침";#N/A,#N/A,FALSE,"환경분석";#N/A,#N/A,FALSE,"Sheet16"}</definedName>
    <definedName name="TA" localSheetId="0">#REF!</definedName>
    <definedName name="ta" hidden="1">{#N/A,#N/A,FALSE,"지침";#N/A,#N/A,FALSE,"환경분석";#N/A,#N/A,FALSE,"Sheet16"}</definedName>
    <definedName name="table1">#REF!</definedName>
    <definedName name="table2">#REF!</definedName>
    <definedName name="table3">#REF!</definedName>
    <definedName name="TableName">"Dummy"</definedName>
    <definedName name="tax" localSheetId="1">#REF!</definedName>
    <definedName name="tax" localSheetId="0">#REF!</definedName>
    <definedName name="tax" hidden="1">{#N/A,#N/A,TRUE,"constb"}</definedName>
    <definedName name="Tax_Base_above100">#REF!</definedName>
    <definedName name="Tax_Base_below100">#REF!</definedName>
    <definedName name="Tax_Rate">#REF!</definedName>
    <definedName name="Tax_Reduction">#REF!</definedName>
    <definedName name="Tax_Rental_Above100">#REF!</definedName>
    <definedName name="Tax_Rental_below100">#REF!</definedName>
    <definedName name="Tax_Withhold_Capital_Gains">#REF!</definedName>
    <definedName name="Tax_Withhold_Dividends">#REF!</definedName>
    <definedName name="Taxi">#REF!</definedName>
    <definedName name="TB">#REF!</definedName>
    <definedName name="TB113.1">#REF!</definedName>
    <definedName name="TB114.1">#REF!</definedName>
    <definedName name="TB212.1">#REF!</definedName>
    <definedName name="TB312.1">#REF!</definedName>
    <definedName name="TB314.1">#REF!</definedName>
    <definedName name="TB315.1">#REF!</definedName>
    <definedName name="TB316.1">#REF!</definedName>
    <definedName name="TB904.1">#REF!</definedName>
    <definedName name="TB904.2">#REF!</definedName>
    <definedName name="TBTOP">#REF!</definedName>
    <definedName name="TChonsei">#REF!</definedName>
    <definedName name="TDeposit">#REF!</definedName>
    <definedName name="Tenant">#REF!</definedName>
    <definedName name="TenantData">#REF!</definedName>
    <definedName name="tenmo">#REF!</definedName>
    <definedName name="terminal_cap">#REF!</definedName>
    <definedName name="test">#REF!</definedName>
    <definedName name="TEST_A">#REF!</definedName>
    <definedName name="TEST_B">#REF!</definedName>
    <definedName name="TEST_C">#REF!</definedName>
    <definedName name="TEST_D">#REF!</definedName>
    <definedName name="TEST_E">#REF!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extRefCopyRangeCount_1" hidden="1">20</definedName>
    <definedName name="TEYJ" localSheetId="1" hidden="1">{"'용역비'!$A$4:$C$8"}</definedName>
    <definedName name="TEYJ" localSheetId="2" hidden="1">{"'용역비'!$A$4:$C$8"}</definedName>
    <definedName name="TEYJ" localSheetId="0" hidden="1">{"'용역비'!$A$4:$C$8"}</definedName>
    <definedName name="TEYJ" hidden="1">{"'용역비'!$A$4:$C$8"}</definedName>
    <definedName name="TFF" hidden="1">{"AJD",#N/A,TRUE,"Summary";"AJD",#N/A,TRUE,"CFCONC-outputs";"AJD",#N/A,TRUE,"P&amp;LCONC-outputs";"AJD",#N/A,TRUE,"BSCONC-outputs";"AJD",#N/A,TRUE,"FSCONC-outputs"}</definedName>
    <definedName name="TFor" localSheetId="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For"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For"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For"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FUI" localSheetId="1" hidden="1">{"'용역비'!$A$4:$C$8"}</definedName>
    <definedName name="TFUI" localSheetId="2" hidden="1">{"'용역비'!$A$4:$C$8"}</definedName>
    <definedName name="TFUI" localSheetId="0" hidden="1">{"'용역비'!$A$4:$C$8"}</definedName>
    <definedName name="TFUI" hidden="1">{"'용역비'!$A$4:$C$8"}</definedName>
    <definedName name="th">#REF!</definedName>
    <definedName name="This_Quarter">#REF!</definedName>
    <definedName name="time_adj">#REF!</definedName>
    <definedName name="tin" hidden="1">#REF!</definedName>
    <definedName name="tinp" localSheetId="0" hidden="1">{#N/A,#N/A,FALSE,"Sheet5"}</definedName>
    <definedName name="tinp" hidden="1">{#N/A,#N/A,FALSE,"Sheet5"}</definedName>
    <definedName name="Title">#REF!</definedName>
    <definedName name="TITLES_PRINT">#REF!</definedName>
    <definedName name="tk" hidden="1">{#N/A,#N/A,FALSE,"견적갑지";#N/A,#N/A,FALSE,"총괄표";#N/A,#N/A,FALSE,"철골공사";#N/A,#N/A,FALSE,"토목공사";#N/A,#N/A,FALSE,"판넬전기공사"}</definedName>
    <definedName name="TKTKTK" localSheetId="0">{"'미착금액'!$A$4:$G$14"}</definedName>
    <definedName name="TKTKTK">{"'미착금액'!$A$4:$G$14"}</definedName>
    <definedName name="tlf" localSheetId="1" hidden="1">#REF!</definedName>
    <definedName name="tlf" localSheetId="2" hidden="1">#REF!</definedName>
    <definedName name="tlf" hidden="1">#REF!</definedName>
    <definedName name="tn" hidden="1">{#N/A,#N/A,FALSE,"견적갑지";#N/A,#N/A,FALSE,"총괄표";#N/A,#N/A,FALSE,"철골공사";#N/A,#N/A,FALSE,"토목공사";#N/A,#N/A,FALSE,"판넬전기공사"}</definedName>
    <definedName name="tnl" localSheetId="0">{"'Changes Log'!$A$1:$F$25"}</definedName>
    <definedName name="tnl">{"'Changes Log'!$A$1:$F$25"}</definedName>
    <definedName name="TNQNF" localSheetId="0" hidden="1">{#N/A,#N/A,FALSE,"Sheet5"}</definedName>
    <definedName name="TNQNF" hidden="1">{#N/A,#N/A,FALSE,"Sheet5"}</definedName>
    <definedName name="tnwjd" localSheetId="0" hidden="1">{#N/A,#N/A,FALSE,"Sheet5"}</definedName>
    <definedName name="tnwjd" hidden="1">{#N/A,#N/A,FALSE,"Sheet5"}</definedName>
    <definedName name="tnwkd"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todoroki" localSheetId="1" hidden="1">#REF!</definedName>
    <definedName name="todoroki" localSheetId="2" hidden="1">#REF!</definedName>
    <definedName name="todoroki" localSheetId="0" hidden="1">#REF!</definedName>
    <definedName name="todoroki" hidden="1">#REF!</definedName>
    <definedName name="Total">#REF!</definedName>
    <definedName name="Total_Contracted_Gross_Area">#REF!</definedName>
    <definedName name="TotalLoanFees">#REF!,#REF!</definedName>
    <definedName name="tr" localSheetId="1" hidden="1">#REF!</definedName>
    <definedName name="tr" localSheetId="0" hidden="1">#REF!</definedName>
    <definedName name="tr" hidden="1">#REF!</definedName>
    <definedName name="Training">#REF!</definedName>
    <definedName name="tree수정" localSheetId="0" hidden="1">{#N/A,#N/A,FALSE,"지침";#N/A,#N/A,FALSE,"환경분석";#N/A,#N/A,FALSE,"Sheet16"}</definedName>
    <definedName name="tree수정" hidden="1">{#N/A,#N/A,FALSE,"지침";#N/A,#N/A,FALSE,"환경분석";#N/A,#N/A,FALSE,"Sheet16"}</definedName>
    <definedName name="TRent">#REF!</definedName>
    <definedName name="trial" hidden="1">{"Outflow 1",#N/A,FALSE,"Outflows-Inflows";"Outflow 2",#N/A,FALSE,"Outflows-Inflows";"Inflow 1",#N/A,FALSE,"Outflows-Inflows";"Inflow 2",#N/A,FALSE,"Outflows-Inflows"}</definedName>
    <definedName name="trjgfcjgfj" hidden="1">#REF!</definedName>
    <definedName name="Trust_Fee">#REF!</definedName>
    <definedName name="tt">#REF!</definedName>
    <definedName name="ttt" hidden="1">{#N/A,#N/A,FALSE,"혼합골재"}</definedName>
    <definedName name="TTTT" hidden="1">#REF!</definedName>
    <definedName name="ttttt" localSheetId="1" hidden="1">{#N/A,#N/A,FALSE,"지침";#N/A,#N/A,FALSE,"환경분석";#N/A,#N/A,FALSE,"Sheet16"}</definedName>
    <definedName name="ttttt" localSheetId="2" hidden="1">{#N/A,#N/A,FALSE,"지침";#N/A,#N/A,FALSE,"환경분석";#N/A,#N/A,FALSE,"Sheet16"}</definedName>
    <definedName name="ttttt" localSheetId="0" hidden="1">{#N/A,#N/A,FALSE,"지침";#N/A,#N/A,FALSE,"환경분석";#N/A,#N/A,FALSE,"Sheet16"}</definedName>
    <definedName name="ttttt" hidden="1">{#N/A,#N/A,FALSE,"지침";#N/A,#N/A,FALSE,"환경분석";#N/A,#N/A,FALSE,"Sheet16"}</definedName>
    <definedName name="ttty" hidden="1">#REF!</definedName>
    <definedName name="ttxx">#REF!</definedName>
    <definedName name="ttxxxx">#REF!</definedName>
    <definedName name="ttxxxxx">#REF!</definedName>
    <definedName name="tu" localSheetId="1" hidden="1">{"'용역비'!$A$4:$C$8"}</definedName>
    <definedName name="tu" localSheetId="2" hidden="1">{"'용역비'!$A$4:$C$8"}</definedName>
    <definedName name="tu" localSheetId="0" hidden="1">{"'용역비'!$A$4:$C$8"}</definedName>
    <definedName name="tu" hidden="1">{"'용역비'!$A$4:$C$8"}</definedName>
    <definedName name="tuilol" localSheetId="1" hidden="1">{"'용역비'!$A$4:$C$8"}</definedName>
    <definedName name="tuilol" localSheetId="2" hidden="1">{"'용역비'!$A$4:$C$8"}</definedName>
    <definedName name="tuilol" localSheetId="0" hidden="1">{"'용역비'!$A$4:$C$8"}</definedName>
    <definedName name="tuilol" hidden="1">{"'용역비'!$A$4:$C$8"}</definedName>
    <definedName name="TUIO" localSheetId="1" hidden="1">{"'용역비'!$A$4:$C$8"}</definedName>
    <definedName name="TUIO" localSheetId="2" hidden="1">{"'용역비'!$A$4:$C$8"}</definedName>
    <definedName name="TUIO" localSheetId="0" hidden="1">{"'용역비'!$A$4:$C$8"}</definedName>
    <definedName name="TUIO" hidden="1">{"'용역비'!$A$4:$C$8"}</definedName>
    <definedName name="TUIO.L" localSheetId="1" hidden="1">{"'용역비'!$A$4:$C$8"}</definedName>
    <definedName name="TUIO.L" localSheetId="2" hidden="1">{"'용역비'!$A$4:$C$8"}</definedName>
    <definedName name="TUIO.L" localSheetId="0" hidden="1">{"'용역비'!$A$4:$C$8"}</definedName>
    <definedName name="TUIO.L" hidden="1">{"'용역비'!$A$4:$C$8"}</definedName>
    <definedName name="TUIOTUI" localSheetId="1" hidden="1">{"'용역비'!$A$4:$C$8"}</definedName>
    <definedName name="TUIOTUI" localSheetId="2" hidden="1">{"'용역비'!$A$4:$C$8"}</definedName>
    <definedName name="TUIOTUI" localSheetId="0" hidden="1">{"'용역비'!$A$4:$C$8"}</definedName>
    <definedName name="TUIOTUI" hidden="1">{"'용역비'!$A$4:$C$8"}</definedName>
    <definedName name="txx">#REF!</definedName>
    <definedName name="TYF" hidden="1">{#N/A,#N/A,FALSE,"동부"}</definedName>
    <definedName name="TYFHF" hidden="1">{#N/A,#N/A,TRUE,"대 차 대 조 표"}</definedName>
    <definedName name="TYJ" localSheetId="1" hidden="1">{"'용역비'!$A$4:$C$8"}</definedName>
    <definedName name="TYJ" localSheetId="2" hidden="1">{"'용역비'!$A$4:$C$8"}</definedName>
    <definedName name="TYJ" localSheetId="0" hidden="1">{"'용역비'!$A$4:$C$8"}</definedName>
    <definedName name="TYJ" hidden="1">{"'용역비'!$A$4:$C$8"}</definedName>
    <definedName name="tyje" localSheetId="1" hidden="1">{"'용역비'!$A$4:$C$8"}</definedName>
    <definedName name="tyje" localSheetId="2" hidden="1">{"'용역비'!$A$4:$C$8"}</definedName>
    <definedName name="tyje" localSheetId="0" hidden="1">{"'용역비'!$A$4:$C$8"}</definedName>
    <definedName name="tyje" hidden="1">{"'용역비'!$A$4:$C$8"}</definedName>
    <definedName name="tyjet" localSheetId="1" hidden="1">{"'용역비'!$A$4:$C$8"}</definedName>
    <definedName name="tyjet" localSheetId="2" hidden="1">{"'용역비'!$A$4:$C$8"}</definedName>
    <definedName name="tyjet" localSheetId="0" hidden="1">{"'용역비'!$A$4:$C$8"}</definedName>
    <definedName name="tyjet" hidden="1">{"'용역비'!$A$4:$C$8"}</definedName>
    <definedName name="tyu" localSheetId="1" hidden="1">{"'용역비'!$A$4:$C$8"}</definedName>
    <definedName name="tyu" localSheetId="2" hidden="1">{"'용역비'!$A$4:$C$8"}</definedName>
    <definedName name="tyu" localSheetId="0" hidden="1">{"'용역비'!$A$4:$C$8"}</definedName>
    <definedName name="tyu" hidden="1">{"'용역비'!$A$4:$C$8"}</definedName>
    <definedName name="U" localSheetId="1" hidden="1">#REF!</definedName>
    <definedName name="U" localSheetId="2" hidden="1">#REF!</definedName>
    <definedName name="U" localSheetId="0" hidden="1">{"'용역비'!$A$4:$C$8"}</definedName>
    <definedName name="U" hidden="1">#REF!</definedName>
    <definedName name="uhukgh">#N/A</definedName>
    <definedName name="uj" hidden="1">{#N/A,#N/A,FALSE,"동부"}</definedName>
    <definedName name="ulo" localSheetId="1" hidden="1">{"'용역비'!$A$4:$C$8"}</definedName>
    <definedName name="ulo" localSheetId="2" hidden="1">{"'용역비'!$A$4:$C$8"}</definedName>
    <definedName name="ulo" localSheetId="0" hidden="1">{"'용역비'!$A$4:$C$8"}</definedName>
    <definedName name="ulo" hidden="1">{"'용역비'!$A$4:$C$8"}</definedName>
    <definedName name="UN102A">#REF!</definedName>
    <definedName name="UN102B">#REF!</definedName>
    <definedName name="UN122A">#REF!</definedName>
    <definedName name="UN122B">#REF!</definedName>
    <definedName name="UN122Z">#REF!</definedName>
    <definedName name="UN135A">#REF!</definedName>
    <definedName name="UN135B">#REF!</definedName>
    <definedName name="UN155A">#REF!</definedName>
    <definedName name="UN155B">#REF!</definedName>
    <definedName name="UN155C">#REF!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p" localSheetId="1" hidden="1">{#N/A,#N/A,FALSE,"지침";#N/A,#N/A,FALSE,"환경분석";#N/A,#N/A,FALSE,"Sheet16"}</definedName>
    <definedName name="up" localSheetId="2" hidden="1">{#N/A,#N/A,FALSE,"지침";#N/A,#N/A,FALSE,"환경분석";#N/A,#N/A,FALSE,"Sheet16"}</definedName>
    <definedName name="up" localSheetId="0" hidden="1">{#N/A,#N/A,FALSE,"지침";#N/A,#N/A,FALSE,"환경분석";#N/A,#N/A,FALSE,"Sheet16"}</definedName>
    <definedName name="up" hidden="1">{#N/A,#N/A,FALSE,"지침";#N/A,#N/A,FALSE,"환경분석";#N/A,#N/A,FALSE,"Sheet16"}</definedName>
    <definedName name="UTI" hidden="1">{"'용역비'!$A$4:$C$8"}</definedName>
    <definedName name="UTIOL" localSheetId="1" hidden="1">{"'용역비'!$A$4:$C$8"}</definedName>
    <definedName name="UTIOL" localSheetId="2" hidden="1">{"'용역비'!$A$4:$C$8"}</definedName>
    <definedName name="UTIOL" localSheetId="0" hidden="1">{"'용역비'!$A$4:$C$8"}</definedName>
    <definedName name="UTIOL" hidden="1">{"'용역비'!$A$4:$C$8"}</definedName>
    <definedName name="utr" localSheetId="0">{"'Changes Log'!$A$1:$F$25"}</definedName>
    <definedName name="utr">{"'Changes Log'!$A$1:$F$25"}</definedName>
    <definedName name="uu" localSheetId="1">OR(계약전력41,계약전력42,[0]!tt,AND(냉각수펌프&gt;=75,#REF!&gt;=2))</definedName>
    <definedName name="uu" hidden="1">{"'용역비'!$A$4:$C$8"}</definedName>
    <definedName name="UUU" hidden="1">#REF!</definedName>
    <definedName name="UUUEYTRYTRYTYTR" hidden="1">{"AJD",#N/A,TRUE,"Summary";"AJD",#N/A,TRUE,"CFCONC-outputs";"AJD",#N/A,TRUE,"P&amp;LCONC-outputs";"AJD",#N/A,TRUE,"BSCONC-outputs";"AJD",#N/A,TRUE,"FSCONC-outputs"}</definedName>
    <definedName name="uuuu" hidden="1">{#N/A,#N/A,FALSE,"단가표지"}</definedName>
    <definedName name="uuuuu">#REF!</definedName>
    <definedName name="UYUUTUTYUE" hidden="1">{"AJD",#N/A,TRUE,"Summary";"AJD",#N/A,TRUE,"CFCONC-outputs";"AJD",#N/A,TRUE,"P&amp;LCONC-outputs";"AJD",#N/A,TRUE,"BSCONC-outputs";"AJD",#N/A,TRUE,"FSCONC-outputs"}</definedName>
    <definedName name="v" localSheetId="1" hidden="1">{#N/A,#N/A,FALSE,"BS";#N/A,#N/A,FALSE,"PL";#N/A,#N/A,FALSE,"처분";#N/A,#N/A,FALSE,"현금";#N/A,#N/A,FALSE,"매출";#N/A,#N/A,FALSE,"원가";#N/A,#N/A,FALSE,"경영"}</definedName>
    <definedName name="v" localSheetId="2" hidden="1">{#N/A,#N/A,FALSE,"BS";#N/A,#N/A,FALSE,"PL";#N/A,#N/A,FALSE,"처분";#N/A,#N/A,FALSE,"현금";#N/A,#N/A,FALSE,"매출";#N/A,#N/A,FALSE,"원가";#N/A,#N/A,FALSE,"경영"}</definedName>
    <definedName name="v" localSheetId="0" hidden="1">{#N/A,#N/A,FALSE,"BS";#N/A,#N/A,FALSE,"PL";#N/A,#N/A,FALSE,"처분";#N/A,#N/A,FALSE,"현금";#N/A,#N/A,FALSE,"매출";#N/A,#N/A,FALSE,"원가";#N/A,#N/A,FALSE,"경영"}</definedName>
    <definedName name="v" hidden="1">{#N/A,#N/A,FALSE,"BS";#N/A,#N/A,FALSE,"PL";#N/A,#N/A,FALSE,"처분";#N/A,#N/A,FALSE,"현금";#N/A,#N/A,FALSE,"매출";#N/A,#N/A,FALSE,"원가";#N/A,#N/A,FALSE,"경영"}</definedName>
    <definedName name="VB" localSheetId="1" hidden="1">{#N/A,#N/A,FALSE,"이태원철근"}</definedName>
    <definedName name="VB" localSheetId="2" hidden="1">{#N/A,#N/A,FALSE,"이태원철근"}</definedName>
    <definedName name="VB" localSheetId="0" hidden="1">{#N/A,#N/A,FALSE,"이태원철근"}</definedName>
    <definedName name="VB" hidden="1">{#N/A,#N/A,FALSE,"이태원철근"}</definedName>
    <definedName name="VBN" localSheetId="1" hidden="1">{#N/A,#N/A,FALSE,"이태원철근"}</definedName>
    <definedName name="VBN" localSheetId="2" hidden="1">{#N/A,#N/A,FALSE,"이태원철근"}</definedName>
    <definedName name="VBN" localSheetId="0" hidden="1">{#N/A,#N/A,FALSE,"이태원철근"}</definedName>
    <definedName name="VBN" hidden="1">{#N/A,#N/A,FALSE,"이태원철근"}</definedName>
    <definedName name="VD">#REF!</definedName>
    <definedName name="vee" localSheetId="0">{"'Changes Log'!$A$1:$F$25"}</definedName>
    <definedName name="vee">{"'Changes Log'!$A$1:$F$25"}</definedName>
    <definedName name="vv">#N/A</definedName>
    <definedName name="w" localSheetId="1" hidden="1">{#N/A,#N/A,FALSE,"BS";#N/A,#N/A,FALSE,"PL";#N/A,#N/A,FALSE,"처분";#N/A,#N/A,FALSE,"현금";#N/A,#N/A,FALSE,"매출";#N/A,#N/A,FALSE,"원가";#N/A,#N/A,FALSE,"경영"}</definedName>
    <definedName name="w" localSheetId="2" hidden="1">{#N/A,#N/A,FALSE,"BS";#N/A,#N/A,FALSE,"PL";#N/A,#N/A,FALSE,"처분";#N/A,#N/A,FALSE,"현금";#N/A,#N/A,FALSE,"매출";#N/A,#N/A,FALSE,"원가";#N/A,#N/A,FALSE,"경영"}</definedName>
    <definedName name="w" localSheetId="0">{"'Changes Log'!$A$1:$F$25"}</definedName>
    <definedName name="w" hidden="1">{#N/A,#N/A,FALSE,"BS";#N/A,#N/A,FALSE,"PL";#N/A,#N/A,FALSE,"처분";#N/A,#N/A,FALSE,"현금";#N/A,#N/A,FALSE,"매출";#N/A,#N/A,FALSE,"원가";#N/A,#N/A,FALSE,"경영"}</definedName>
    <definedName name="WA">#REF!</definedName>
    <definedName name="WALL">#REF!</definedName>
    <definedName name="WEARF" localSheetId="1" hidden="1">{#N/A,#N/A,TRUE,"Y생산";#N/A,#N/A,TRUE,"Y판매";#N/A,#N/A,TRUE,"Y총물량";#N/A,#N/A,TRUE,"Y능력";#N/A,#N/A,TRUE,"YKD"}</definedName>
    <definedName name="WEARF" localSheetId="2" hidden="1">{#N/A,#N/A,TRUE,"Y생산";#N/A,#N/A,TRUE,"Y판매";#N/A,#N/A,TRUE,"Y총물량";#N/A,#N/A,TRUE,"Y능력";#N/A,#N/A,TRUE,"YKD"}</definedName>
    <definedName name="WEARF" localSheetId="0" hidden="1">{#N/A,#N/A,TRUE,"Y생산";#N/A,#N/A,TRUE,"Y판매";#N/A,#N/A,TRUE,"Y총물량";#N/A,#N/A,TRUE,"Y능력";#N/A,#N/A,TRUE,"YKD"}</definedName>
    <definedName name="WEARF" hidden="1">{#N/A,#N/A,TRUE,"Y생산";#N/A,#N/A,TRUE,"Y판매";#N/A,#N/A,TRUE,"Y총물량";#N/A,#N/A,TRUE,"Y능력";#N/A,#N/A,TRUE,"YKD"}</definedName>
    <definedName name="WEARF_1" hidden="1">{#N/A,#N/A,TRUE,"Y생산";#N/A,#N/A,TRUE,"Y판매";#N/A,#N/A,TRUE,"Y총물량";#N/A,#N/A,TRUE,"Y능력";#N/A,#N/A,TRUE,"YKD"}</definedName>
    <definedName name="WELDAR" localSheetId="0">{"'Changes Log'!$A$1:$F$25"}</definedName>
    <definedName name="WELDAR">{"'Changes Log'!$A$1:$F$25"}</definedName>
    <definedName name="wer">#REF!</definedName>
    <definedName name="wew" localSheetId="1" hidden="1">#REF!</definedName>
    <definedName name="wew" localSheetId="2" hidden="1">#REF!</definedName>
    <definedName name="wew" localSheetId="0" hidden="1">#REF!</definedName>
    <definedName name="wew" hidden="1">#REF!</definedName>
    <definedName name="whteh" localSheetId="0" hidden="1">{#N/A,#N/A,FALSE,"Sheet5"}</definedName>
    <definedName name="whteh" hidden="1">{#N/A,#N/A,FALSE,"Sheet5"}</definedName>
    <definedName name="widebs">#REF!</definedName>
    <definedName name="win" localSheetId="0" hidden="1">{#N/A,#N/A,FALSE,"지침";#N/A,#N/A,FALSE,"환경분석";#N/A,#N/A,FALSE,"Sheet16"}</definedName>
    <definedName name="win" hidden="1">{#N/A,#N/A,FALSE,"지침";#N/A,#N/A,FALSE,"환경분석";#N/A,#N/A,FALSE,"Sheet16"}</definedName>
    <definedName name="wjsskadl" localSheetId="0">{"'Changes Log'!$A$1:$F$25"}</definedName>
    <definedName name="wjsskadl">{"'Changes Log'!$A$1:$F$25"}</definedName>
    <definedName name="wk" localSheetId="1" hidden="1">#REF!</definedName>
    <definedName name="wk" localSheetId="2" hidden="1">#REF!</definedName>
    <definedName name="wk" hidden="1">#REF!</definedName>
    <definedName name="wkgk" localSheetId="1" hidden="1">{#N/A,#N/A,FALSE,"BS";#N/A,#N/A,FALSE,"PL";#N/A,#N/A,FALSE,"처분";#N/A,#N/A,FALSE,"현금";#N/A,#N/A,FALSE,"매출";#N/A,#N/A,FALSE,"원가";#N/A,#N/A,FALSE,"경영"}</definedName>
    <definedName name="wkgk" localSheetId="2" hidden="1">{#N/A,#N/A,FALSE,"BS";#N/A,#N/A,FALSE,"PL";#N/A,#N/A,FALSE,"처분";#N/A,#N/A,FALSE,"현금";#N/A,#N/A,FALSE,"매출";#N/A,#N/A,FALSE,"원가";#N/A,#N/A,FALSE,"경영"}</definedName>
    <definedName name="wkgk" localSheetId="0" hidden="1">{#N/A,#N/A,FALSE,"BS";#N/A,#N/A,FALSE,"PL";#N/A,#N/A,FALSE,"처분";#N/A,#N/A,FALSE,"현금";#N/A,#N/A,FALSE,"매출";#N/A,#N/A,FALSE,"원가";#N/A,#N/A,FALSE,"경영"}</definedName>
    <definedName name="wkgk" hidden="1">{#N/A,#N/A,FALSE,"BS";#N/A,#N/A,FALSE,"PL";#N/A,#N/A,FALSE,"처분";#N/A,#N/A,FALSE,"현금";#N/A,#N/A,FALSE,"매출";#N/A,#N/A,FALSE,"원가";#N/A,#N/A,FALSE,"경영"}</definedName>
    <definedName name="wlqrp" hidden="1">0</definedName>
    <definedName name="wm.조골재1" localSheetId="0" hidden="1">{#N/A,#N/A,FALSE,"조골재"}</definedName>
    <definedName name="wm.조골재1" hidden="1">{#N/A,#N/A,FALSE,"조골재"}</definedName>
    <definedName name="wndqn" localSheetId="0" hidden="1">{#N/A,#N/A,FALSE,"97년 투자계획 세부내역 "}</definedName>
    <definedName name="wndqn" hidden="1">{#N/A,#N/A,FALSE,"97년 투자계획 세부내역 "}</definedName>
    <definedName name="wo" localSheetId="0" hidden="1">{#N/A,#N/A,FALSE,"Sheet5"}</definedName>
    <definedName name="wo" hidden="1">{#N/A,#N/A,FALSE,"Sheet5"}</definedName>
    <definedName name="won">#REF!</definedName>
    <definedName name="woo" localSheetId="0" hidden="1">{#N/A,#N/A,FALSE,"지침";#N/A,#N/A,FALSE,"환경분석";#N/A,#N/A,FALSE,"Sheet16"}</definedName>
    <definedName name="woo" hidden="1">{#N/A,#N/A,FALSE,"지침";#N/A,#N/A,FALSE,"환경분석";#N/A,#N/A,FALSE,"Sheet16"}</definedName>
    <definedName name="Woori_Growth_Grate">#REF!</definedName>
    <definedName name="Woori_Growth_rate">#REF!</definedName>
    <definedName name="Work">#REF!</definedName>
    <definedName name="WORK_COM">#REF!</definedName>
    <definedName name="wpswkd">#REF!</definedName>
    <definedName name="WRITE" hidden="1">{#N/A,#N/A,FALSE,"CCTV"}</definedName>
    <definedName name="wrn.??." hidden="1">{#N/A,#N/A,FALSE,"?";#N/A,#N/A,FALSE,"?";#N/A,#N/A,FALSE,"?";#N/A,#N/A,FALSE,"?"}</definedName>
    <definedName name="wrn.???." hidden="1">{"Actual",#N/A,FALSE,"(??)";"Market",#N/A,FALSE,"(??)";"Plan",#N/A,FALSE,"(??)"}</definedName>
    <definedName name="wrn.???????." localSheetId="0"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localSheetId="0" hidden="1">{#N/A,#N/A,TRUE,"1? ????";#N/A,#N/A,TRUE,"6? ??(?)";#N/A,#N/A,TRUE,"6-3? ??";#N/A,#N/A,TRUE,"PL";#N/A,#N/A,TRUE,"BS";#N/A,#N/A,TRUE,"RE";#N/A,#N/A,TRUE,"??"}</definedName>
    <definedName name="wrn.??????????." hidden="1">{#N/A,#N/A,TRUE,"1? ????";#N/A,#N/A,TRUE,"6? ??(?)";#N/A,#N/A,TRUE,"6-3? ??";#N/A,#N/A,TRUE,"PL";#N/A,#N/A,TRUE,"BS";#N/A,#N/A,TRUE,"RE";#N/A,#N/A,TRUE,"??"}</definedName>
    <definedName name="wrn.????94." localSheetId="0"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localSheetId="0"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94??."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1월제조원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번." localSheetId="0" hidden="1">{#N/A,#N/A,FALSE,"2~8번"}</definedName>
    <definedName name="wrn.2번." hidden="1">{#N/A,#N/A,FALSE,"2~8번"}</definedName>
    <definedName name="wrn.2월제조원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97." localSheetId="1" hidden="1">{#N/A,#N/A,FALSE,"지침";#N/A,#N/A,FALSE,"환경분석";#N/A,#N/A,FALSE,"Sheet16"}</definedName>
    <definedName name="wrn.97." localSheetId="2" hidden="1">{#N/A,#N/A,FALSE,"지침";#N/A,#N/A,FALSE,"환경분석";#N/A,#N/A,FALSE,"Sheet16"}</definedName>
    <definedName name="wrn.97." localSheetId="0" hidden="1">{#N/A,#N/A,FALSE,"지침";#N/A,#N/A,FALSE,"환경분석";#N/A,#N/A,FALSE,"Sheet16"}</definedName>
    <definedName name="wrn.97." hidden="1">{#N/A,#N/A,FALSE,"지침";#N/A,#N/A,FALSE,"환경분석";#N/A,#N/A,FALSE,"Sheet16"}</definedName>
    <definedName name="wrn.97년._.9월._.임차현황." localSheetId="1" hidden="1">{#N/A,#N/A,FALSE,"동부"}</definedName>
    <definedName name="wrn.97년._.9월._.임차현황." localSheetId="2" hidden="1">{#N/A,#N/A,FALSE,"동부"}</definedName>
    <definedName name="wrn.97년._.9월._.임차현황." localSheetId="0" hidden="1">{#N/A,#N/A,FALSE,"동부"}</definedName>
    <definedName name="wrn.97년._.9월._.임차현황." hidden="1">{#N/A,#N/A,FALSE,"동부"}</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7년._.투자계획." localSheetId="1" hidden="1">{#N/A,#N/A,FALSE,"97년 투자계획 세부내역 "}</definedName>
    <definedName name="wrn.97년._.투자계획." localSheetId="0" hidden="1">{#N/A,#N/A,FALSE,"97년 투자계획 세부내역 "}</definedName>
    <definedName name="wrn.97년._.투자계획." hidden="1">{#N/A,#N/A,FALSE,"97년 투자계획 세부내역 "}</definedName>
    <definedName name="wrn.aa." localSheetId="1" hidden="1">{#N/A,#N/A,FALSE,"UNIT";#N/A,#N/A,FALSE,"UNIT";#N/A,#N/A,FALSE,"계정"}</definedName>
    <definedName name="wrn.aa." localSheetId="2" hidden="1">{#N/A,#N/A,FALSE,"UNIT";#N/A,#N/A,FALSE,"UNIT";#N/A,#N/A,FALSE,"계정"}</definedName>
    <definedName name="wrn.aa." localSheetId="0" hidden="1">{#N/A,#N/A,FALSE,"UNIT";#N/A,#N/A,FALSE,"UNIT";#N/A,#N/A,FALSE,"계정"}</definedName>
    <definedName name="wrn.aa." hidden="1">{#N/A,#N/A,FALSE,"UNIT";#N/A,#N/A,FALSE,"UNIT";#N/A,#N/A,FALSE,"계정"}</definedName>
    <definedName name="wrn.ACHESON94TAXRETURN." localSheetId="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JDSuite." localSheetId="1" hidden="1">{"AJD",#N/A,TRUE,"Summary";"AJD",#N/A,TRUE,"CFCONC-outputs";"AJD",#N/A,TRUE,"P&amp;LCONC-outputs";"AJD",#N/A,TRUE,"BSCONC-outputs";"AJD",#N/A,TRUE,"FSCONC-outputs"}</definedName>
    <definedName name="wrn.AJDSuite." localSheetId="2" hidden="1">{"AJD",#N/A,TRUE,"Summary";"AJD",#N/A,TRUE,"CFCONC-outputs";"AJD",#N/A,TRUE,"P&amp;LCONC-outputs";"AJD",#N/A,TRUE,"BSCONC-outputs";"AJD",#N/A,TRUE,"FSCONC-outputs"}</definedName>
    <definedName name="wrn.AJDSuite." localSheetId="0" hidden="1">{"AJD",#N/A,TRUE,"Summary";"AJD",#N/A,TRUE,"CFCONC-outputs";"AJD",#N/A,TRUE,"P&amp;LCONC-outputs";"AJD",#N/A,TRUE,"BSCONC-outputs";"AJD",#N/A,TRUE,"FSCONC-outputs"}</definedName>
    <definedName name="wrn.AJDSuite." hidden="1">{"AJD",#N/A,TRUE,"Summary";"AJD",#N/A,TRUE,"CFCONC-outputs";"AJD",#N/A,TRUE,"P&amp;LCONC-outputs";"AJD",#N/A,TRUE,"BSCONC-outputs";"AJD",#N/A,TRUE,"FSCONC-outputs"}</definedName>
    <definedName name="wrn.ALL." localSheetId="1" hidden="1">{#N/A,#N/A,FALSE,"PROG &amp; MARKET";#N/A,#N/A,FALSE,"SUMMARY";#N/A,#N/A,FALSE,"LANDSIDE -DETAIL";#N/A,#N/A,FALSE,"VESSEL"}</definedName>
    <definedName name="wrn.ALL." localSheetId="2" hidden="1">{#N/A,#N/A,FALSE,"PROG &amp; MARKET";#N/A,#N/A,FALSE,"SUMMARY";#N/A,#N/A,FALSE,"LANDSIDE -DETAIL";#N/A,#N/A,FALSE,"VESSEL"}</definedName>
    <definedName name="wrn.ALL." localSheetId="0" hidden="1">{#N/A,#N/A,FALSE,"PROG &amp; MARKET";#N/A,#N/A,FALSE,"SUMMARY";#N/A,#N/A,FALSE,"LANDSIDE -DETAIL";#N/A,#N/A,FALSE,"VESSEL"}</definedName>
    <definedName name="wrn.ALL." hidden="1">{#N/A,#N/A,FALSE,"PROG &amp; MARKET";#N/A,#N/A,FALSE,"SUMMARY";#N/A,#N/A,FALSE,"LANDSIDE -DETAIL";#N/A,#N/A,FALSE,"VESSEL"}</definedName>
    <definedName name="wrn.ALL._.METRICS." localSheetId="1" hidden="1">{#N/A,#N/A,TRUE,"contents";#N/A,#N/A,TRUE,"production";#N/A,#N/A,TRUE,"svcg";#N/A,#N/A,TRUE,"cent_offices";#N/A,#N/A,TRUE,"subs"}</definedName>
    <definedName name="wrn.ALL._.METRICS." localSheetId="2" hidden="1">{#N/A,#N/A,TRUE,"contents";#N/A,#N/A,TRUE,"production";#N/A,#N/A,TRUE,"svcg";#N/A,#N/A,TRUE,"cent_offices";#N/A,#N/A,TRUE,"subs"}</definedName>
    <definedName name="wrn.ALL._.METRICS." localSheetId="0" hidden="1">{#N/A,#N/A,TRUE,"contents";#N/A,#N/A,TRUE,"production";#N/A,#N/A,TRUE,"svcg";#N/A,#N/A,TRUE,"cent_offices";#N/A,#N/A,TRUE,"subs"}</definedName>
    <definedName name="wrn.ALL._.METRICS." hidden="1">{#N/A,#N/A,TRUE,"contents";#N/A,#N/A,TRUE,"production";#N/A,#N/A,TRUE,"svcg";#N/A,#N/A,TRUE,"cent_offices";#N/A,#N/A,TRUE,"subs"}</definedName>
    <definedName name="wrn.All._.Schedules." localSheetId="1" hidden="1">{#N/A,#N/A,FALSE,"CF Consolidated 2";#N/A,#N/A,FALSE,"Retail Assump";#N/A,#N/A,FALSE,"CF Retail";#N/A,#N/A,FALSE,"Garage Assumpt 1";#N/A,#N/A,FALSE,"Garage Op Proj";#N/A,#N/A,FALSE,"Hist I&amp;E";#N/A,#N/A,FALSE,"Rent Roll";#N/A,#N/A,FALSE,"RE Taxes";#N/A,#N/A,FALSE,"CAM - BH";#N/A,#N/A,FALSE,"Comm.Condo CAM"}</definedName>
    <definedName name="wrn.All._.Schedules." localSheetId="2" hidden="1">{#N/A,#N/A,FALSE,"CF Consolidated 2";#N/A,#N/A,FALSE,"Retail Assump";#N/A,#N/A,FALSE,"CF Retail";#N/A,#N/A,FALSE,"Garage Assumpt 1";#N/A,#N/A,FALSE,"Garage Op Proj";#N/A,#N/A,FALSE,"Hist I&amp;E";#N/A,#N/A,FALSE,"Rent Roll";#N/A,#N/A,FALSE,"RE Taxes";#N/A,#N/A,FALSE,"CAM - BH";#N/A,#N/A,FALSE,"Comm.Condo CAM"}</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nnualRentRoll" localSheetId="1" hidden="1">{"AnnualRentRoll",#N/A,FALSE,"RentRoll"}</definedName>
    <definedName name="wrn.AnnualRentRoll" localSheetId="2" hidden="1">{"AnnualRentRoll",#N/A,FALSE,"RentRoll"}</definedName>
    <definedName name="wrn.AnnualRentRoll" localSheetId="0" hidden="1">{"AnnualRentRoll",#N/A,FALSE,"RentRoll"}</definedName>
    <definedName name="wrn.AnnualRentRoll" hidden="1">{"AnnualRentRoll",#N/A,FALSE,"RentRoll"}</definedName>
    <definedName name="wrn.AnnualRentRoll." localSheetId="1" hidden="1">{"AnnualRentRoll",#N/A,FALSE,"RentRoll"}</definedName>
    <definedName name="wrn.AnnualRentRoll." localSheetId="2" hidden="1">{"AnnualRentRoll",#N/A,FALSE,"RentRoll"}</definedName>
    <definedName name="wrn.AnnualRentRoll." localSheetId="0" hidden="1">{"AnnualRentRoll",#N/A,FALSE,"RentRoll"}</definedName>
    <definedName name="wrn.AnnualRentRoll." hidden="1">{"AnnualRentRoll",#N/A,FALSE,"RentRoll"}</definedName>
    <definedName name="wrn.AnnualRentRoll._1" localSheetId="1" hidden="1">{"AnnualRentRoll",#N/A,FALSE,"RentRoll"}</definedName>
    <definedName name="wrn.AnnualRentRoll._1" localSheetId="2" hidden="1">{"AnnualRentRoll",#N/A,FALSE,"RentRoll"}</definedName>
    <definedName name="wrn.AnnualRentRoll._1" localSheetId="0" hidden="1">{"AnnualRentRoll",#N/A,FALSE,"RentRoll"}</definedName>
    <definedName name="wrn.AnnualRentRoll._1" hidden="1">{"AnnualRentRoll",#N/A,FALSE,"RentRoll"}</definedName>
    <definedName name="wrn.AnnualRentRoll_1" localSheetId="1" hidden="1">{"AnnualRentRoll",#N/A,FALSE,"RentRoll"}</definedName>
    <definedName name="wrn.AnnualRentRoll_1" localSheetId="2" hidden="1">{"AnnualRentRoll",#N/A,FALSE,"RentRoll"}</definedName>
    <definedName name="wrn.AnnualRentRoll_1" localSheetId="0" hidden="1">{"AnnualRentRoll",#N/A,FALSE,"RentRoll"}</definedName>
    <definedName name="wrn.AnnualRentRoll_1" hidden="1">{"AnnualRentRoll",#N/A,FALSE,"RentRoll"}</definedName>
    <definedName name="wrn.balance._.france." localSheetId="1"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france." localSheetId="2"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france." localSheetId="0"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franc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irdie." localSheetId="1" hidden="1">{#N/A,#N/A,FALSE,"Trans Summary";#N/A,#N/A,FALSE,"Proforma Five Yr";#N/A,#N/A,FALSE,"Occ and Rate"}</definedName>
    <definedName name="wrn.Birdie." localSheetId="2" hidden="1">{#N/A,#N/A,FALSE,"Trans Summary";#N/A,#N/A,FALSE,"Proforma Five Yr";#N/A,#N/A,FALSE,"Occ and Rate"}</definedName>
    <definedName name="wrn.Birdie." localSheetId="0" hidden="1">{#N/A,#N/A,FALSE,"Trans Summary";#N/A,#N/A,FALSE,"Proforma Five Yr";#N/A,#N/A,FALSE,"Occ and Rate"}</definedName>
    <definedName name="wrn.Birdie." hidden="1">{#N/A,#N/A,FALSE,"Trans Summary";#N/A,#N/A,FALSE,"Proforma Five Yr";#N/A,#N/A,FALSE,"Occ and Rate"}</definedName>
    <definedName name="wrn.BL94TAXRETURN." localSheetId="1"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BL94TAXRETURN." localSheetId="2"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BL94TAXRETURN." localSheetId="0"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BL94TAXRETURN."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BM." hidden="1">{#N/A,#N/A,FALSE,"CCTV"}</definedName>
    <definedName name="wrn.budget." localSheetId="1" hidden="1">{"budget1",#N/A,FALSE,"BUDG.XLS";"budget2",#N/A,FALSE,"BUDG.XLS"}</definedName>
    <definedName name="wrn.budget." localSheetId="2" hidden="1">{"budget1",#N/A,FALSE,"BUDG.XLS";"budget2",#N/A,FALSE,"BUDG.XLS"}</definedName>
    <definedName name="wrn.budget." localSheetId="0" hidden="1">{"budget1",#N/A,FALSE,"BUDG.XLS";"budget2",#N/A,FALSE,"BUDG.XLS"}</definedName>
    <definedName name="wrn.budget." hidden="1">{"budget1",#N/A,FALSE,"BUDG.XLS";"budget2",#N/A,FALSE,"BUDG.XLS"}</definedName>
    <definedName name="wrn.CAPA." localSheetId="1" hidden="1">{#N/A,#N/A,FALSE,"상재GS";#N/A,#N/A,FALSE,"상재GM";#N/A,#N/A,FALSE,"건재";#N/A,#N/A,FALSE,"SBR";#N/A,#N/A,FALSE,"부품";#N/A,#N/A,FALSE,"기능자재";#N/A,#N/A,FALSE,"특수"}</definedName>
    <definedName name="wrn.CAPA." localSheetId="0"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1" hidden="1">{#N/A,#N/A,FALSE,"보고";#N/A,#N/A,FALSE,"유첨"}</definedName>
    <definedName name="wrn.CAPA2." localSheetId="0" hidden="1">{#N/A,#N/A,FALSE,"보고";#N/A,#N/A,FALSE,"유첨"}</definedName>
    <definedName name="wrn.CAPA2." hidden="1">{#N/A,#N/A,FALSE,"보고";#N/A,#N/A,FALSE,"유첨"}</definedName>
    <definedName name="wrn.Capex." localSheetId="1" hidden="1">{#N/A,#N/A,TRUE,"Capex Summ";#N/A,#N/A,TRUE,"Essential Works.tw";#N/A,#N/A,TRUE,"Desirable Works.tw";#N/A,#N/A,TRUE,"Essential Works.rt";#N/A,#N/A,TRUE,"Desirable Works.rt";#N/A,#N/A,TRUE,"Mthly";#N/A,#N/A,TRUE,"Essential Works.ht";#N/A,#N/A,TRUE,"Desirable Works.ht";#N/A,#N/A,TRUE,"Incentives"}</definedName>
    <definedName name="wrn.Capex." localSheetId="2" hidden="1">{#N/A,#N/A,TRUE,"Capex Summ";#N/A,#N/A,TRUE,"Essential Works.tw";#N/A,#N/A,TRUE,"Desirable Works.tw";#N/A,#N/A,TRUE,"Essential Works.rt";#N/A,#N/A,TRUE,"Desirable Works.rt";#N/A,#N/A,TRUE,"Mthly";#N/A,#N/A,TRUE,"Essential Works.ht";#N/A,#N/A,TRUE,"Desirable Works.ht";#N/A,#N/A,TRUE,"Incentives"}</definedName>
    <definedName name="wrn.Capex." localSheetId="0"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ASH." localSheetId="0" hidden="1">{#N/A,#N/A,FALSE,"Sheet5"}</definedName>
    <definedName name="wrn.CASH." hidden="1">{#N/A,#N/A,FALSE,"Sheet5"}</definedName>
    <definedName name="wrn.Cash._.Flow._.and._.Matrix." localSheetId="1" hidden="1">{#N/A,#N/A,FALSE,"Matrix";#N/A,#N/A,FALSE,"Cash Flow";#N/A,#N/A,FALSE,"10 Year Cost Analysis"}</definedName>
    <definedName name="wrn.Cash._.Flow._.and._.Matrix." localSheetId="2" hidden="1">{#N/A,#N/A,FALSE,"Matrix";#N/A,#N/A,FALSE,"Cash Flow";#N/A,#N/A,FALSE,"10 Year Cost Analysis"}</definedName>
    <definedName name="wrn.Cash._.Flow._.and._.Matrix." hidden="1">{#N/A,#N/A,FALSE,"Matrix";#N/A,#N/A,FALSE,"Cash Flow";#N/A,#N/A,FALSE,"10 Year Cost Analysis"}</definedName>
    <definedName name="wrn.CASH._.FLOWS._.ONLY." localSheetId="1" hidden="1">{#N/A,#N/A,FALSE,"Assumptions";#N/A,#N/A,FALSE,"Consol CF";#N/A,#N/A,FALSE,"Hacienda CF";#N/A,#N/A,FALSE,"Chabot CF";#N/A,#N/A,FALSE,"Diablo CF"}</definedName>
    <definedName name="wrn.CASH._.FLOWS._.ONLY." localSheetId="2" hidden="1">{#N/A,#N/A,FALSE,"Assumptions";#N/A,#N/A,FALSE,"Consol CF";#N/A,#N/A,FALSE,"Hacienda CF";#N/A,#N/A,FALSE,"Chabot CF";#N/A,#N/A,FALSE,"Diablo CF"}</definedName>
    <definedName name="wrn.CASH._.FLOWS._.ONLY." hidden="1">{#N/A,#N/A,FALSE,"Assumptions";#N/A,#N/A,FALSE,"Consol CF";#N/A,#N/A,FALSE,"Hacienda CF";#N/A,#N/A,FALSE,"Chabot CF";#N/A,#N/A,FALSE,"Diablo CF"}</definedName>
    <definedName name="wrn.Chart._.of._.Accounts." localSheetId="1" hidden="1">{#N/A,#N/A,FALSE,"Categories";#N/A,#N/A,FALSE,"MRi INCH";#N/A,#N/A,FALSE,"COA Usage";#N/A,#N/A,FALSE,"Detail"}</definedName>
    <definedName name="wrn.Chart._.of._.Accounts." localSheetId="2" hidden="1">{#N/A,#N/A,FALSE,"Categories";#N/A,#N/A,FALSE,"MRi INCH";#N/A,#N/A,FALSE,"COA Usage";#N/A,#N/A,FALSE,"Detail"}</definedName>
    <definedName name="wrn.Chart._.of._.Accounts." localSheetId="0" hidden="1">{#N/A,#N/A,FALSE,"Categories";#N/A,#N/A,FALSE,"MRi INCH";#N/A,#N/A,FALSE,"COA Usage";#N/A,#N/A,FALSE,"Detail"}</definedName>
    <definedName name="wrn.Chart._.of._.Accounts." hidden="1">{#N/A,#N/A,FALSE,"Categories";#N/A,#N/A,FALSE,"MRi INCH";#N/A,#N/A,FALSE,"COA Usage";#N/A,#N/A,FALSE,"Detail"}</definedName>
    <definedName name="wrn.CIC94TAX." localSheetId="1"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mplet._.sauf._.balance." localSheetId="1"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_.sauf._.balance." localSheetId="2"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_.sauf._.balance." localSheetId="0"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_.sauf._.balance."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e._.Package." hidden="1">{"Summary Including DHC",#N/A,TRUE,"SUMMARY";"Financial Assumptions",#N/A,TRUE,"Financial Assumptions";"Sources &amp; Uses",#N/A,TRUE,"Financial Assumptions";"History &amp; Projection",#N/A,TRUE,"History - Proforma"}</definedName>
    <definedName name="wrn.Complete._.Sys.._.Estimate." localSheetId="1" hidden="1">{#N/A,#N/A,TRUE,"Cover Memo";"Complete Sys. Estimate",#N/A,TRUE,"Change Summary";"Complete Sys. Estimate",#N/A,TRUE,"Estimate Summary";"Complete Sys. Estimate",#N/A,TRUE,"Dept. Summary";"Complete Sys. Estimate",#N/A,TRUE,"DOW Detail"}</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nstruction._.Costs." localSheetId="1" hidden="1">{"Const Costs Dev",#N/A,FALSE,"Construction Cost Inputs";"Const Costs orig ccy",#N/A,FALSE,"Construction Cost Inputs";"Const Costs USD",#N/A,FALSE,"Construction Cost Inputs"}</definedName>
    <definedName name="wrn.Construction._.Costs." localSheetId="2" hidden="1">{"Const Costs Dev",#N/A,FALSE,"Construction Cost Inputs";"Const Costs orig ccy",#N/A,FALSE,"Construction Cost Inputs";"Const Costs USD",#N/A,FALSE,"Construction Cost Inputs"}</definedName>
    <definedName name="wrn.Construction._.Costs." localSheetId="0" hidden="1">{"Const Costs Dev",#N/A,FALSE,"Construction Cost Inputs";"Const Costs orig ccy",#N/A,FALSE,"Construction Cost Inputs";"Const Costs USD",#N/A,FALSE,"Construction Cost Inputs"}</definedName>
    <definedName name="wrn.Construction._.Costs." hidden="1">{"Const Costs Dev",#N/A,FALSE,"Construction Cost Inputs";"Const Costs orig ccy",#N/A,FALSE,"Construction Cost Inputs";"Const Costs USD",#N/A,FALSE,"Construction Cost Inputs"}</definedName>
    <definedName name="wrn.COSA._.FS._.국문." localSheetId="1"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1" hidden="1">{#N/A,#N/A,FALSE,"1.CRITERIA";#N/A,#N/A,FALSE,"2.IS";#N/A,#N/A,FALSE,"3.BS";#N/A,#N/A,FALSE,"4.PER PL";#N/A,#N/A,FALSE,"5.INVESTMENT";#N/A,#N/A,FALSE,"6.공문";#N/A,#N/A,FALSE,"7.netinvest"}</definedName>
    <definedName name="wrn.criteria.95p." localSheetId="2" hidden="1">{#N/A,#N/A,FALSE,"1.CRITERIA";#N/A,#N/A,FALSE,"2.IS";#N/A,#N/A,FALSE,"3.BS";#N/A,#N/A,FALSE,"4.PER PL";#N/A,#N/A,FALSE,"5.INVESTMENT";#N/A,#N/A,FALSE,"6.공문";#N/A,#N/A,FALSE,"7.netinvest"}</definedName>
    <definedName name="wrn.criteria.95p." localSheetId="0"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Detailed._.Partnership._.Returns._.Leveraged." hidden="1">{"Return Analysis - Leveraged",#N/A,FALSE,"Return Analysis - Leveraged"}</definedName>
    <definedName name="wrn.ExitAndSalesAssumptions." localSheetId="1" hidden="1">{#N/A,#N/A,FALSE,"ExitStratigy"}</definedName>
    <definedName name="wrn.ExitAndSalesAssumptions." localSheetId="2" hidden="1">{#N/A,#N/A,FALSE,"ExitStratigy"}</definedName>
    <definedName name="wrn.ExitAndSalesAssumptions." localSheetId="0" hidden="1">{#N/A,#N/A,FALSE,"ExitStratigy"}</definedName>
    <definedName name="wrn.ExitAndSalesAssumptions." hidden="1">{#N/A,#N/A,FALSE,"ExitStratigy"}</definedName>
    <definedName name="wrn.ExitAndSalesAssumptions._1" localSheetId="1" hidden="1">{#N/A,#N/A,FALSE,"ExitStratigy"}</definedName>
    <definedName name="wrn.ExitAndSalesAssumptions._1" localSheetId="2" hidden="1">{#N/A,#N/A,FALSE,"ExitStratigy"}</definedName>
    <definedName name="wrn.ExitAndSalesAssumptions._1" localSheetId="0" hidden="1">{#N/A,#N/A,FALSE,"ExitStratigy"}</definedName>
    <definedName name="wrn.ExitAndSalesAssumptions._1" hidden="1">{#N/A,#N/A,FALSE,"ExitStratigy"}</definedName>
    <definedName name="wrn.FA40." localSheetId="0" hidden="1">{#N/A,#N/A,FALSE,"KK-FA-40";#N/A,#N/A,FALSE,"TW-FA-40";#N/A,#N/A,FALSE,"SN-FA-40";#N/A,#N/A,FALSE,"JB-FA-40";#N/A,#N/A,FALSE,"MC-FA-40";#N/A,#N/A,FALSE,"MR-FA-40";#N/A,#N/A,FALSE,"KG-FA-40";#N/A,#N/A,FALSE,"TOTAL";#N/A,#N/A,FALSE,"PG-FA-40";#N/A,#N/A,FALSE,"KL-FA-40";#N/A,#N/A,FALSE,"IP-FA-40";#N/A,#N/A,FALSE,"BR-FA-40";#N/A,#N/A,FALSE,"KN-FA-40";#N/A,#N/A,FALSE,"HO-FA-40"}</definedName>
    <definedName name="wrn.FA40." hidden="1">{#N/A,#N/A,FALSE,"KK-FA-40";#N/A,#N/A,FALSE,"TW-FA-40";#N/A,#N/A,FALSE,"SN-FA-40";#N/A,#N/A,FALSE,"JB-FA-40";#N/A,#N/A,FALSE,"MC-FA-40";#N/A,#N/A,FALSE,"MR-FA-40";#N/A,#N/A,FALSE,"KG-FA-40";#N/A,#N/A,FALSE,"TOTAL";#N/A,#N/A,FALSE,"PG-FA-40";#N/A,#N/A,FALSE,"KL-FA-40";#N/A,#N/A,FALSE,"IP-FA-40";#N/A,#N/A,FALSE,"BR-FA-40";#N/A,#N/A,FALSE,"KN-FA-40";#N/A,#N/A,FALSE,"HO-FA-40"}</definedName>
    <definedName name="wrn.Facility._.Estimate." localSheetId="1" hidden="1">{#N/A,#N/A,TRUE,"Cover Memo";"Facility Estimate",#N/A,TRUE,"Change Summary";"Facility Estimate",#N/A,TRUE,"Estimate Summary";"Facility Estimate",#N/A,TRUE,"Dept. Summary";"Facility Estimate",#N/A,TRUE,"DOW Detail"}</definedName>
    <definedName name="wrn.Facility._.Estimate." localSheetId="2" hidden="1">{#N/A,#N/A,TRUE,"Cover Memo";"Facility Estimate",#N/A,TRUE,"Change Summary";"Facility Estimate",#N/A,TRUE,"Estimate Summary";"Facility Estimate",#N/A,TRUE,"Dept. Summary";"Facility Estimate",#N/A,TRUE,"DOW Detail"}</definedName>
    <definedName name="wrn.Facility._.Estimate." localSheetId="0"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inancing._.Inputs." localSheetId="1" hidden="1">{"BuildIn 2 Funding Assump",#N/A,FALSE,"Building Inputs";"BuildIn Capex plus Extras",#N/A,FALSE,"Building Inputs"}</definedName>
    <definedName name="wrn.Financing._.Inputs." localSheetId="2" hidden="1">{"BuildIn 2 Funding Assump",#N/A,FALSE,"Building Inputs";"BuildIn Capex plus Extras",#N/A,FALSE,"Building Inputs"}</definedName>
    <definedName name="wrn.Financing._.Inputs." localSheetId="0" hidden="1">{"BuildIn 2 Funding Assump",#N/A,FALSE,"Building Inputs";"BuildIn Capex plus Extras",#N/A,FALSE,"Building Inputs"}</definedName>
    <definedName name="wrn.Financing._.Inputs." hidden="1">{"BuildIn 2 Funding Assump",#N/A,FALSE,"Building Inputs";"BuildIn Capex plus Extras",#N/A,FALSE,"Building Inputs"}</definedName>
    <definedName name="wrn.FULL." localSheetId="1" hidden="1">{#N/A,#N/A,FALSE,"B"}</definedName>
    <definedName name="wrn.FULL." localSheetId="2" hidden="1">{#N/A,#N/A,FALSE,"B"}</definedName>
    <definedName name="wrn.FULL." localSheetId="0" hidden="1">{#N/A,#N/A,FALSE,"B"}</definedName>
    <definedName name="wrn.FULL." hidden="1">{#N/A,#N/A,FALSE,"B"}</definedName>
    <definedName name="wrn.fullreport." localSheetId="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2"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amme." localSheetId="1" hidden="1">{#N/A,#N/A,FALSE,"original";#N/A,#N/A,FALSE,"boiler";#N/A,#N/A,FALSE,"burner";#N/A,#N/A,FALSE,"absorbtion unit"}</definedName>
    <definedName name="wrn.gamme." localSheetId="2" hidden="1">{#N/A,#N/A,FALSE,"original";#N/A,#N/A,FALSE,"boiler";#N/A,#N/A,FALSE,"burner";#N/A,#N/A,FALSE,"absorbtion unit"}</definedName>
    <definedName name="wrn.gamme." localSheetId="0">{#N/A,#N/A,FALSE,"original";#N/A,#N/A,FALSE,"boiler";#N/A,#N/A,FALSE,"burner";#N/A,#N/A,FALSE,"absorbtion unit"}</definedName>
    <definedName name="wrn.gamme." hidden="1">{#N/A,#N/A,FALSE,"original";#N/A,#N/A,FALSE,"boiler";#N/A,#N/A,FALSE,"burner";#N/A,#N/A,FALSE,"absorbtion unit"}</definedName>
    <definedName name="wrn.Garage." localSheetId="1" hidden="1">{#N/A,#N/A,FALSE,"Garage Assumpt 1";#N/A,#N/A,FALSE,"Garage Op Proj";#N/A,#N/A,FALSE,"Hist I&amp;E";#N/A,#N/A,FALSE,"Garage Lease"}</definedName>
    <definedName name="wrn.Garage." localSheetId="2" hidden="1">{#N/A,#N/A,FALSE,"Garage Assumpt 1";#N/A,#N/A,FALSE,"Garage Op Proj";#N/A,#N/A,FALSE,"Hist I&amp;E";#N/A,#N/A,FALSE,"Garage Lease"}</definedName>
    <definedName name="wrn.Garage." hidden="1">{#N/A,#N/A,FALSE,"Garage Assumpt 1";#N/A,#N/A,FALSE,"Garage Op Proj";#N/A,#N/A,FALSE,"Hist I&amp;E";#N/A,#N/A,FALSE,"Garage Lease"}</definedName>
    <definedName name="wrn.HILTON._.GARDEN._.INN." localSheetId="1" hidden="1">{#N/A,#N/A,FALSE,"SUMMARY SHEET";#N/A,#N/A,FALSE,"CAT1-16 SUMM";#N/A,#N/A,FALSE,"LABOR";#N/A,#N/A,FALSE,"TELEPHONES";#N/A,#N/A,FALSE,"EQUIPMENT";#N/A,#N/A,FALSE,"SUPPLIES";#N/A,#N/A,FALSE,"FF &amp; E";#N/A,#N/A,FALSE,"DESIGN COSTS";#N/A,#N/A,FALSE,"PROGRAM"}</definedName>
    <definedName name="wrn.HILTON._.GARDEN._.INN." localSheetId="2" hidden="1">{#N/A,#N/A,FALSE,"SUMMARY SHEET";#N/A,#N/A,FALSE,"CAT1-16 SUMM";#N/A,#N/A,FALSE,"LABOR";#N/A,#N/A,FALSE,"TELEPHONES";#N/A,#N/A,FALSE,"EQUIPMENT";#N/A,#N/A,FALSE,"SUPPLIES";#N/A,#N/A,FALSE,"FF &amp; E";#N/A,#N/A,FALSE,"DESIGN COSTS";#N/A,#N/A,FALSE,"PROGRAM"}</definedName>
    <definedName name="wrn.HILTON._.GARDEN._.INN." localSheetId="0" hidden="1">{#N/A,#N/A,FALSE,"SUMMARY SHEET";#N/A,#N/A,FALSE,"CAT1-16 SUMM";#N/A,#N/A,FALSE,"LABOR";#N/A,#N/A,FALSE,"TELEPHONES";#N/A,#N/A,FALSE,"EQUIPMENT";#N/A,#N/A,FALSE,"SUPPLIES";#N/A,#N/A,FALSE,"FF &amp; E";#N/A,#N/A,FALSE,"DESIGN COSTS";#N/A,#N/A,FALSE,"PROGRAM"}</definedName>
    <definedName name="wrn.HILTON._.GARDEN._.INN." hidden="1">{#N/A,#N/A,FALSE,"SUMMARY SHEET";#N/A,#N/A,FALSE,"CAT1-16 SUMM";#N/A,#N/A,FALSE,"LABOR";#N/A,#N/A,FALSE,"TELEPHONES";#N/A,#N/A,FALSE,"EQUIPMENT";#N/A,#N/A,FALSE,"SUPPLIES";#N/A,#N/A,FALSE,"FF &amp; E";#N/A,#N/A,FALSE,"DESIGN COSTS";#N/A,#N/A,FALSE,"PROGRAM"}</definedName>
    <definedName name="wrn.History._.Proforma." hidden="1">{"History &amp; Projection",#N/A,FALSE,"History - Proforma"}</definedName>
    <definedName name="wrn.IFF94TAX." localSheetId="1"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ncome._.Statements." localSheetId="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s." localSheetId="1" hidden="1">{"Inflation-BaseYear",#N/A,FALSE,"Inputs"}</definedName>
    <definedName name="wrn.Inputs." localSheetId="2" hidden="1">{"Inflation-BaseYear",#N/A,FALSE,"Inputs"}</definedName>
    <definedName name="wrn.Inputs." hidden="1">{"Inflation-BaseYear",#N/A,FALSE,"Inputs"}</definedName>
    <definedName name="wrn.jck94TAXRETURN."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oanInformation." localSheetId="1" hidden="1">{#N/A,#N/A,FALSE,"LoanAssumptions"}</definedName>
    <definedName name="wrn.LoanInformation." localSheetId="2" hidden="1">{#N/A,#N/A,FALSE,"LoanAssumptions"}</definedName>
    <definedName name="wrn.LoanInformation." localSheetId="0" hidden="1">{#N/A,#N/A,FALSE,"LoanAssumptions"}</definedName>
    <definedName name="wrn.LoanInformation." hidden="1">{#N/A,#N/A,FALSE,"LoanAssumptions"}</definedName>
    <definedName name="wrn.LoanInformation._1" localSheetId="1" hidden="1">{#N/A,#N/A,FALSE,"LoanAssumptions"}</definedName>
    <definedName name="wrn.LoanInformation._1" localSheetId="2" hidden="1">{#N/A,#N/A,FALSE,"LoanAssumptions"}</definedName>
    <definedName name="wrn.LoanInformation._1" localSheetId="0" hidden="1">{#N/A,#N/A,FALSE,"LoanAssumptions"}</definedName>
    <definedName name="wrn.LoanInformation._1" hidden="1">{#N/A,#N/A,FALSE,"LoanAssumptions"}</definedName>
    <definedName name="wrn.lodging." localSheetId="1" hidden="1">{"p",#N/A,FALSE,"Sheet1";"p 2",#N/A,FALSE,"Sheet1";"p 3",#N/A,FALSE,"Sheet1"}</definedName>
    <definedName name="wrn.lodging." localSheetId="2" hidden="1">{"p",#N/A,FALSE,"Sheet1";"p 2",#N/A,FALSE,"Sheet1";"p 3",#N/A,FALSE,"Sheet1"}</definedName>
    <definedName name="wrn.lodging." localSheetId="0" hidden="1">{"p",#N/A,FALSE,"Sheet1";"p 2",#N/A,FALSE,"Sheet1";"p 3",#N/A,FALSE,"Sheet1"}</definedName>
    <definedName name="wrn.lodging." hidden="1">{"p",#N/A,FALSE,"Sheet1";"p 2",#N/A,FALSE,"Sheet1";"p 3",#N/A,FALSE,"Sheet1"}</definedName>
    <definedName name="wrn.lodging._1" localSheetId="1" hidden="1">{"p",#N/A,FALSE,"Sheet1";"p 2",#N/A,FALSE,"Sheet1";"p 3",#N/A,FALSE,"Sheet1"}</definedName>
    <definedName name="wrn.lodging._1" localSheetId="2" hidden="1">{"p",#N/A,FALSE,"Sheet1";"p 2",#N/A,FALSE,"Sheet1";"p 3",#N/A,FALSE,"Sheet1"}</definedName>
    <definedName name="wrn.lodging._1" localSheetId="0" hidden="1">{"p",#N/A,FALSE,"Sheet1";"p 2",#N/A,FALSE,"Sheet1";"p 3",#N/A,FALSE,"Sheet1"}</definedName>
    <definedName name="wrn.lodging._1" hidden="1">{"p",#N/A,FALSE,"Sheet1";"p 2",#N/A,FALSE,"Sheet1";"p 3",#N/A,FALSE,"Sheet1"}</definedName>
    <definedName name="wrn.MATRICES._.and._.CFs." localSheetId="1" hidden="1">{#N/A,#N/A,FALSE,"Assumptions";#N/A,#N/A,FALSE,"Consol CF";#N/A,#N/A,FALSE,"matx B4 DS";#N/A,#N/A,FALSE,"Hacienda CF";#N/A,#N/A,FALSE,"matx B4 DS Hac";#N/A,#N/A,FALSE,"Chabot CF";#N/A,#N/A,FALSE,"matx B4 DS Chabot";#N/A,#N/A,FALSE,"Diablo CF";#N/A,#N/A,FALSE,"matx B4 DS Diablo"}</definedName>
    <definedName name="wrn.MATRICES._.and._.CFs." localSheetId="2"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localSheetId="1" hidden="1">{#N/A,#N/A,FALSE,"matx B4 DS";#N/A,#N/A,FALSE,"matx B4 DS Hac";#N/A,#N/A,FALSE,"matx B4 DS Chabot";#N/A,#N/A,FALSE,"matx B4 DS Diablo"}</definedName>
    <definedName name="wrn.MATRICIES._.ONLY." localSheetId="2" hidden="1">{#N/A,#N/A,FALSE,"matx B4 DS";#N/A,#N/A,FALSE,"matx B4 DS Hac";#N/A,#N/A,FALSE,"matx B4 DS Chabot";#N/A,#N/A,FALSE,"matx B4 DS Diablo"}</definedName>
    <definedName name="wrn.MATRICIES._.ONLY." hidden="1">{#N/A,#N/A,FALSE,"matx B4 DS";#N/A,#N/A,FALSE,"matx B4 DS Hac";#N/A,#N/A,FALSE,"matx B4 DS Chabot";#N/A,#N/A,FALSE,"matx B4 DS Diablo"}</definedName>
    <definedName name="wrn.Mission._.Bay._.Sheets." localSheetId="1" hidden="1">{#N/A,#N/A,FALSE,"General";#N/A,#N/A,FALSE,"Rooms";#N/A,#N/A,FALSE,"Undistributed";#N/A,#N/A,FALSE,"F&amp;B";#N/A,#N/A,FALSE,"NEW MODEL";#N/A,#N/A,FALSE,"P&amp;L I"}</definedName>
    <definedName name="wrn.Mission._.Bay._.Sheets." localSheetId="2" hidden="1">{#N/A,#N/A,FALSE,"General";#N/A,#N/A,FALSE,"Rooms";#N/A,#N/A,FALSE,"Undistributed";#N/A,#N/A,FALSE,"F&amp;B";#N/A,#N/A,FALSE,"NEW MODEL";#N/A,#N/A,FALSE,"P&amp;L I"}</definedName>
    <definedName name="wrn.Mission._.Bay._.Sheets." localSheetId="0" hidden="1">{#N/A,#N/A,FALSE,"General";#N/A,#N/A,FALSE,"Rooms";#N/A,#N/A,FALSE,"Undistributed";#N/A,#N/A,FALSE,"F&amp;B";#N/A,#N/A,FALSE,"NEW MODEL";#N/A,#N/A,FALSE,"P&amp;L I"}</definedName>
    <definedName name="wrn.Mission._.Bay._.Sheets." hidden="1">{#N/A,#N/A,FALSE,"General";#N/A,#N/A,FALSE,"Rooms";#N/A,#N/A,FALSE,"Undistributed";#N/A,#N/A,FALSE,"F&amp;B";#N/A,#N/A,FALSE,"NEW MODEL";#N/A,#N/A,FALSE,"P&amp;L I"}</definedName>
    <definedName name="wrn.MonthlyRentRoll." localSheetId="1" hidden="1">{"MonthlyRentRoll",#N/A,FALSE,"RentRoll"}</definedName>
    <definedName name="wrn.MonthlyRentRoll." localSheetId="2" hidden="1">{"MonthlyRentRoll",#N/A,FALSE,"RentRoll"}</definedName>
    <definedName name="wrn.MonthlyRentRoll." localSheetId="0" hidden="1">{"MonthlyRentRoll",#N/A,FALSE,"RentRoll"}</definedName>
    <definedName name="wrn.MonthlyRentRoll." hidden="1">{"MonthlyRentRoll",#N/A,FALSE,"RentRoll"}</definedName>
    <definedName name="wrn.MonthlyRentRoll._1" localSheetId="1" hidden="1">{"MonthlyRentRoll",#N/A,FALSE,"RentRoll"}</definedName>
    <definedName name="wrn.MonthlyRentRoll._1" localSheetId="2" hidden="1">{"MonthlyRentRoll",#N/A,FALSE,"RentRoll"}</definedName>
    <definedName name="wrn.MonthlyRentRoll._1" localSheetId="0" hidden="1">{"MonthlyRentRoll",#N/A,FALSE,"RentRoll"}</definedName>
    <definedName name="wrn.MonthlyRentRoll._1" hidden="1">{"MonthlyRentRoll",#N/A,FALSE,"RentRoll"}</definedName>
    <definedName name="wrn.mortassetplan." localSheetId="1"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2"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nov29" localSheetId="1" hidden="1">{#N/A,#N/A,FALSE,"BALLY COSTS";#N/A,#N/A,FALSE,"FF&amp;E";#N/A,#N/A,FALSE,"FEES";#N/A,#N/A,FALSE,"CONTINGENCY";#N/A,#N/A,FALSE,"SOFT COSTS";#N/A,#N/A,FALSE,"DETAIL";#N/A,#N/A,FALSE,"sum12-3"}</definedName>
    <definedName name="Wrn.nov29" localSheetId="2" hidden="1">{#N/A,#N/A,FALSE,"BALLY COSTS";#N/A,#N/A,FALSE,"FF&amp;E";#N/A,#N/A,FALSE,"FEES";#N/A,#N/A,FALSE,"CONTINGENCY";#N/A,#N/A,FALSE,"SOFT COSTS";#N/A,#N/A,FALSE,"DETAIL";#N/A,#N/A,FALSE,"sum12-3"}</definedName>
    <definedName name="Wrn.nov29" localSheetId="0" hidden="1">{#N/A,#N/A,FALSE,"BALLY COSTS";#N/A,#N/A,FALSE,"FF&amp;E";#N/A,#N/A,FALSE,"FEES";#N/A,#N/A,FALSE,"CONTINGENCY";#N/A,#N/A,FALSE,"SOFT COSTS";#N/A,#N/A,FALSE,"DETAIL";#N/A,#N/A,FALSE,"sum12-3"}</definedName>
    <definedName name="Wrn.nov29" hidden="1">{#N/A,#N/A,FALSE,"BALLY COSTS";#N/A,#N/A,FALSE,"FF&amp;E";#N/A,#N/A,FALSE,"FEES";#N/A,#N/A,FALSE,"CONTINGENCY";#N/A,#N/A,FALSE,"SOFT COSTS";#N/A,#N/A,FALSE,"DETAIL";#N/A,#N/A,FALSE,"sum12-3"}</definedName>
    <definedName name="wrn.NOV30." localSheetId="1" hidden="1">{#N/A,#N/A,FALSE,"BALLY COSTS";#N/A,#N/A,FALSE,"FF&amp;E";#N/A,#N/A,FALSE,"FEES";#N/A,#N/A,FALSE,"CONTINGENCY";#N/A,#N/A,FALSE,"SOFT COSTS";#N/A,#N/A,FALSE,"DETAIL";#N/A,#N/A,FALSE,"sum12-3"}</definedName>
    <definedName name="wrn.NOV30." localSheetId="2" hidden="1">{#N/A,#N/A,FALSE,"BALLY COSTS";#N/A,#N/A,FALSE,"FF&amp;E";#N/A,#N/A,FALSE,"FEES";#N/A,#N/A,FALSE,"CONTINGENCY";#N/A,#N/A,FALSE,"SOFT COSTS";#N/A,#N/A,FALSE,"DETAIL";#N/A,#N/A,FALSE,"sum12-3"}</definedName>
    <definedName name="wrn.NOV30." localSheetId="0"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1"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2"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pCostIn." localSheetId="1" hidden="1">{"OpCostIn Technical",#N/A,FALSE,"Operations Cost Inputs";"OpCostIn V plus F",#N/A,FALSE,"Operations Cost Inputs";"OpCostIn Maint",#N/A,FALSE,"Operations Cost Inputs";"OpCostIn LDs Add Cost",#N/A,FALSE,"Operations Cost Inputs"}</definedName>
    <definedName name="wrn.OpCostIn." localSheetId="2" hidden="1">{"OpCostIn Technical",#N/A,FALSE,"Operations Cost Inputs";"OpCostIn V plus F",#N/A,FALSE,"Operations Cost Inputs";"OpCostIn Maint",#N/A,FALSE,"Operations Cost Inputs";"OpCostIn LDs Add Cost",#N/A,FALSE,"Operations Cost Inputs"}</definedName>
    <definedName name="wrn.OpCostIn." localSheetId="0" hidden="1">{"OpCostIn Technical",#N/A,FALSE,"Operations Cost Inputs";"OpCostIn V plus F",#N/A,FALSE,"Operations Cost Inputs";"OpCostIn Maint",#N/A,FALSE,"Operations Cost Inputs";"OpCostIn LDs Add Cost",#N/A,FALSE,"Operations Cost Inputs"}</definedName>
    <definedName name="wrn.OpCostIn." hidden="1">{"OpCostIn Technical",#N/A,FALSE,"Operations Cost Inputs";"OpCostIn V plus F",#N/A,FALSE,"Operations Cost Inputs";"OpCostIn Maint",#N/A,FALSE,"Operations Cost Inputs";"OpCostIn LDs Add Cost",#N/A,FALSE,"Operations Cost Inputs"}</definedName>
    <definedName name="wrn.OperatingAssumtions." localSheetId="1" hidden="1">{#N/A,#N/A,FALSE,"OperatingAssumptions"}</definedName>
    <definedName name="wrn.OperatingAssumtions." localSheetId="2" hidden="1">{#N/A,#N/A,FALSE,"OperatingAssumptions"}</definedName>
    <definedName name="wrn.OperatingAssumtions." localSheetId="0" hidden="1">{#N/A,#N/A,FALSE,"OperatingAssumptions"}</definedName>
    <definedName name="wrn.OperatingAssumtions." hidden="1">{#N/A,#N/A,FALSE,"OperatingAssumptions"}</definedName>
    <definedName name="wrn.OperatingAssumtions._1" localSheetId="1" hidden="1">{#N/A,#N/A,FALSE,"OperatingAssumptions"}</definedName>
    <definedName name="wrn.OperatingAssumtions._1" localSheetId="2" hidden="1">{#N/A,#N/A,FALSE,"OperatingAssumptions"}</definedName>
    <definedName name="wrn.OperatingAssumtions._1" localSheetId="0" hidden="1">{#N/A,#N/A,FALSE,"OperatingAssumptions"}</definedName>
    <definedName name="wrn.OperatingAssumtions._1" hidden="1">{#N/A,#N/A,FALSE,"OperatingAssumptions"}</definedName>
    <definedName name="wrn.Ops._.Charlie._.Packet." localSheetId="1" hidden="1">{#N/A,#N/A,FALSE,"Proforma Five Yr";#N/A,#N/A,FALSE,"Occ and Rate";#N/A,#N/A,FALSE,"PF Input";#N/A,#N/A,FALSE,"Ops Summary";#N/A,#N/A,FALSE,"Hotcomps"}</definedName>
    <definedName name="wrn.Ops._.Charlie._.Packet." localSheetId="2" hidden="1">{#N/A,#N/A,FALSE,"Proforma Five Yr";#N/A,#N/A,FALSE,"Occ and Rate";#N/A,#N/A,FALSE,"PF Input";#N/A,#N/A,FALSE,"Ops Summary";#N/A,#N/A,FALSE,"Hotcomps"}</definedName>
    <definedName name="wrn.Ops._.Charlie._.Packet." localSheetId="0" hidden="1">{#N/A,#N/A,FALSE,"Proforma Five Yr";#N/A,#N/A,FALSE,"Occ and Rate";#N/A,#N/A,FALSE,"PF Input";#N/A,#N/A,FALSE,"Ops Summary";#N/A,#N/A,FALSE,"Hotcomps"}</definedName>
    <definedName name="wrn.Ops._.Charlie._.Packet." hidden="1">{#N/A,#N/A,FALSE,"Proforma Five Yr";#N/A,#N/A,FALSE,"Occ and Rate";#N/A,#N/A,FALSE,"PF Input";#N/A,#N/A,FALSE,"Ops Summary";#N/A,#N/A,FALSE,"Hotcomps"}</definedName>
    <definedName name="wrn.Output3Column." localSheetId="1" hidden="1">{"Output-3Column",#N/A,FALSE,"Output"}</definedName>
    <definedName name="wrn.Output3Column." localSheetId="2" hidden="1">{"Output-3Column",#N/A,FALSE,"Output"}</definedName>
    <definedName name="wrn.Output3Column." hidden="1">{"Output-3Column",#N/A,FALSE,"Output"}</definedName>
    <definedName name="wrn.OutputAll." localSheetId="1" hidden="1">{"Output-All",#N/A,FALSE,"Output"}</definedName>
    <definedName name="wrn.OutputAll." localSheetId="2" hidden="1">{"Output-All",#N/A,FALSE,"Output"}</definedName>
    <definedName name="wrn.OutputAll." hidden="1">{"Output-All",#N/A,FALSE,"Output"}</definedName>
    <definedName name="wrn.OutputBaseYear." localSheetId="1" hidden="1">{"Output-BaseYear",#N/A,FALSE,"Output"}</definedName>
    <definedName name="wrn.OutputBaseYear." localSheetId="2" hidden="1">{"Output-BaseYear",#N/A,FALSE,"Output"}</definedName>
    <definedName name="wrn.OutputBaseYear." hidden="1">{"Output-BaseYear",#N/A,FALSE,"Output"}</definedName>
    <definedName name="wrn.OutputMin." localSheetId="1" hidden="1">{"Output-Min",#N/A,FALSE,"Output"}</definedName>
    <definedName name="wrn.OutputMin." localSheetId="2" hidden="1">{"Output-Min",#N/A,FALSE,"Output"}</definedName>
    <definedName name="wrn.OutputMin." hidden="1">{"Output-Min",#N/A,FALSE,"Output"}</definedName>
    <definedName name="wrn.OutputPercent." localSheetId="1" hidden="1">{"Output%",#N/A,FALSE,"Output"}</definedName>
    <definedName name="wrn.OutputPercent." localSheetId="2" hidden="1">{"Output%",#N/A,FALSE,"Output"}</definedName>
    <definedName name="wrn.OutputPercent." hidden="1">{"Output%",#N/A,FALSE,"Output"}</definedName>
    <definedName name="wrn.Package." localSheetId="1" hidden="1">{#N/A,#N/A,FALSE,"Rationale";#N/A,#N/A,FALSE,"SUPPLY &amp; DEMAND";#N/A,#N/A,FALSE,"5 YR PROFORMA";#N/A,#N/A,FALSE,"INVESTMENT RETURNS SUMMARY";#N/A,#N/A,FALSE,"Executive Summary"}</definedName>
    <definedName name="wrn.Package." localSheetId="2" hidden="1">{#N/A,#N/A,FALSE,"Rationale";#N/A,#N/A,FALSE,"SUPPLY &amp; DEMAND";#N/A,#N/A,FALSE,"5 YR PROFORMA";#N/A,#N/A,FALSE,"INVESTMENT RETURNS SUMMARY";#N/A,#N/A,FALSE,"Executive Summary"}</definedName>
    <definedName name="wrn.Package." localSheetId="0" hidden="1">{#N/A,#N/A,FALSE,"Rationale";#N/A,#N/A,FALSE,"SUPPLY &amp; DEMAND";#N/A,#N/A,FALSE,"5 YR PROFORMA";#N/A,#N/A,FALSE,"INVESTMENT RETURNS SUMMARY";#N/A,#N/A,FALSE,"Executive Summary"}</definedName>
    <definedName name="wrn.Package." hidden="1">{#N/A,#N/A,FALSE,"Rationale";#N/A,#N/A,FALSE,"SUPPLY &amp; DEMAND";#N/A,#N/A,FALSE,"5 YR PROFORMA";#N/A,#N/A,FALSE,"INVESTMENT RETURNS SUMMARY";#N/A,#N/A,FALSE,"Executive Summary"}</definedName>
    <definedName name="wrn.PAIM._.TAX._.PRO." localSheetId="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esentation." localSheetId="1" hidden="1">{#N/A,#N/A,TRUE,"Summary";"AnnualRentRoll",#N/A,TRUE,"RentRoll";#N/A,#N/A,TRUE,"ExitStratigy";#N/A,#N/A,TRUE,"OperatingAssumptions"}</definedName>
    <definedName name="wrn.Presentation." localSheetId="2" hidden="1">{#N/A,#N/A,TRUE,"Summary";"AnnualRentRoll",#N/A,TRUE,"RentRoll";#N/A,#N/A,TRUE,"ExitStratigy";#N/A,#N/A,TRUE,"OperatingAssumptions"}</definedName>
    <definedName name="wrn.Presentation." localSheetId="0" hidden="1">{#N/A,#N/A,TRUE,"Summary";"AnnualRentRoll",#N/A,TRUE,"RentRoll";#N/A,#N/A,TRUE,"ExitStratigy";#N/A,#N/A,TRUE,"OperatingAssumptions"}</definedName>
    <definedName name="wrn.Presentation." hidden="1">{#N/A,#N/A,TRUE,"Summary";"AnnualRentRoll",#N/A,TRUE,"RentRoll";#N/A,#N/A,TRUE,"ExitStratigy";#N/A,#N/A,TRUE,"OperatingAssumptions"}</definedName>
    <definedName name="wrn.Presentation._1" localSheetId="1" hidden="1">{#N/A,#N/A,TRUE,"Summary";"AnnualRentRoll",#N/A,TRUE,"RentRoll";#N/A,#N/A,TRUE,"ExitStratigy";#N/A,#N/A,TRUE,"OperatingAssumptions"}</definedName>
    <definedName name="wrn.Presentation._1" localSheetId="2" hidden="1">{#N/A,#N/A,TRUE,"Summary";"AnnualRentRoll",#N/A,TRUE,"RentRoll";#N/A,#N/A,TRUE,"ExitStratigy";#N/A,#N/A,TRUE,"OperatingAssumptions"}</definedName>
    <definedName name="wrn.Presentation._1" localSheetId="0" hidden="1">{#N/A,#N/A,TRUE,"Summary";"AnnualRentRoll",#N/A,TRUE,"RentRoll";#N/A,#N/A,TRUE,"ExitStratigy";#N/A,#N/A,TRUE,"OperatingAssumptions"}</definedName>
    <definedName name="wrn.Presentation._1" hidden="1">{#N/A,#N/A,TRUE,"Summary";"AnnualRentRoll",#N/A,TRUE,"RentRoll";#N/A,#N/A,TRUE,"ExitStratigy";#N/A,#N/A,TRUE,"OperatingAssumptions"}</definedName>
    <definedName name="wrn.print." localSheetId="1" hidden="1">{"page1",#N/A,FALSE,"Sheet1";"page2",#N/A,FALSE,"Sheet1"}</definedName>
    <definedName name="wrn.print." localSheetId="2" hidden="1">{"page1",#N/A,FALSE,"Sheet1";"page2",#N/A,FALSE,"Sheet1"}</definedName>
    <definedName name="wrn.print." localSheetId="0" hidden="1">{"page1",#N/A,FALSE,"Sheet1";"page2",#N/A,FALSE,"Sheet1"}</definedName>
    <definedName name="wrn.print." hidden="1">{"page1",#N/A,FALSE,"Sheet1";"page2",#N/A,FALSE,"Sheet1"}</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localSheetId="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1" localSheetId="1" hidden="1">{"page1",#N/A,FALSE,"Sheet1";"page2",#N/A,FALSE,"Sheet1"}</definedName>
    <definedName name="wrn.print._1" localSheetId="2" hidden="1">{"page1",#N/A,FALSE,"Sheet1";"page2",#N/A,FALSE,"Sheet1"}</definedName>
    <definedName name="wrn.print._1" localSheetId="0" hidden="1">{"page1",#N/A,FALSE,"Sheet1";"page2",#N/A,FALSE,"Sheet1"}</definedName>
    <definedName name="wrn.print._1" hidden="1">{"page1",#N/A,FALSE,"Sheet1";"page2",#N/A,FALSE,"Sheet1"}</definedName>
    <definedName name="wrn.Proforma." hidden="1">{"Proforma - Dollars",#N/A,FALSE,"Proforma"}</definedName>
    <definedName name="wrn.PropertyInformation." localSheetId="1" hidden="1">{#N/A,#N/A,FALSE,"PropertyInfo"}</definedName>
    <definedName name="wrn.PropertyInformation." localSheetId="2" hidden="1">{#N/A,#N/A,FALSE,"PropertyInfo"}</definedName>
    <definedName name="wrn.PropertyInformation." localSheetId="0" hidden="1">{#N/A,#N/A,FALSE,"PropertyInfo"}</definedName>
    <definedName name="wrn.PropertyInformation." hidden="1">{#N/A,#N/A,FALSE,"PropertyInfo"}</definedName>
    <definedName name="wrn.PropertyInformation._1" localSheetId="1" hidden="1">{#N/A,#N/A,FALSE,"PropertyInfo"}</definedName>
    <definedName name="wrn.PropertyInformation._1" localSheetId="2" hidden="1">{#N/A,#N/A,FALSE,"PropertyInfo"}</definedName>
    <definedName name="wrn.PropertyInformation._1" localSheetId="0" hidden="1">{#N/A,#N/A,FALSE,"PropertyInfo"}</definedName>
    <definedName name="wrn.PropertyInformation._1" hidden="1">{#N/A,#N/A,FALSE,"PropertyInfo"}</definedName>
    <definedName name="wrn.QAPU." localSheetId="1" hidden="1">{#N/A,#N/A,FALSE,"5YRASSPl - consol'd";#N/A,#N/A,FALSE,"5YRASSPl - hotel";#N/A,#N/A,FALSE,"5YRASSPl - excl htl";#N/A,#N/A,FALSE,"VarReport";#N/A,#N/A,FALSE,"Sensitivity";#N/A,#N/A,FALSE,"House View ";#N/A,#N/A,FALSE,"KPI"}</definedName>
    <definedName name="wrn.QAPU." localSheetId="2" hidden="1">{#N/A,#N/A,FALSE,"5YRASSPl - consol'd";#N/A,#N/A,FALSE,"5YRASSPl - hotel";#N/A,#N/A,FALSE,"5YRASSPl - excl htl";#N/A,#N/A,FALSE,"VarReport";#N/A,#N/A,FALSE,"Sensitivity";#N/A,#N/A,FALSE,"House View ";#N/A,#N/A,FALSE,"KPI"}</definedName>
    <definedName name="wrn.QAPU." localSheetId="0"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REPORT._.ALL." localSheetId="1" hidden="1">{#N/A,#N/A,FALSE,"MASTER SUMMARY";#N/A,#N/A,FALSE,"FF&amp;E COSTS";#N/A,#N/A,FALSE,"BALLY COSTS";#N/A,#N/A,FALSE,"GENERAL COND.";#N/A,#N/A,FALSE,"SOFT COSTS";#N/A,#N/A,FALSE,"GARAGE SUMMARY";#N/A,#N/A,FALSE,"CAP INTEREST";#N/A,#N/A,FALSE,"4.00 FEATURES";#N/A,#N/A,FALSE,"MISCELLANEOUS";#N/A,#N/A,FALSE,"DESIGN COSTS"}</definedName>
    <definedName name="wrn.REPORT._.ALL." localSheetId="2" hidden="1">{#N/A,#N/A,FALSE,"MASTER SUMMARY";#N/A,#N/A,FALSE,"FF&amp;E COSTS";#N/A,#N/A,FALSE,"BALLY COSTS";#N/A,#N/A,FALSE,"GENERAL COND.";#N/A,#N/A,FALSE,"SOFT COSTS";#N/A,#N/A,FALSE,"GARAGE SUMMARY";#N/A,#N/A,FALSE,"CAP INTEREST";#N/A,#N/A,FALSE,"4.00 FEATURES";#N/A,#N/A,FALSE,"MISCELLANEOUS";#N/A,#N/A,FALSE,"DESIGN COSTS"}</definedName>
    <definedName name="wrn.REPORT._.ALL." localSheetId="0" hidden="1">{#N/A,#N/A,FALSE,"MASTER SUMMARY";#N/A,#N/A,FALSE,"FF&amp;E COSTS";#N/A,#N/A,FALSE,"BALLY COSTS";#N/A,#N/A,FALSE,"GENERAL COND.";#N/A,#N/A,FALSE,"SOFT COSTS";#N/A,#N/A,FALSE,"GARAGE SUMMARY";#N/A,#N/A,FALSE,"CAP INTEREST";#N/A,#N/A,FALSE,"4.00 FEATURES";#N/A,#N/A,FALSE,"MISCELLANEOUS";#N/A,#N/A,FALSE,"DESIGN COSTS"}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de._.Estimate." localSheetId="1" hidden="1">{#N/A,#N/A,TRUE,"Cover Memo";"Ride Estimate",#N/A,TRUE,"Change Summary";"Ride Estimate",#N/A,TRUE,"Estimate Summary";"Ride Estimate",#N/A,TRUE,"Dept. Summary";"Ride Estimate",#N/A,TRUE,"DOW Detail"}</definedName>
    <definedName name="wrn.Ride._.Estimate." localSheetId="2" hidden="1">{#N/A,#N/A,TRUE,"Cover Memo";"Ride Estimate",#N/A,TRUE,"Change Summary";"Ride Estimate",#N/A,TRUE,"Estimate Summary";"Ride Estimate",#N/A,TRUE,"Dept. Summary";"Ride Estimate",#N/A,TRUE,"DOW Detail"}</definedName>
    <definedName name="wrn.Ride._.Estimate." localSheetId="0"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SAA94TAX."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elected._.Sheets." localSheetId="1"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lected._.Sheets." localSheetId="2"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lected._.Sheets." localSheetId="0"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lected._.Sheets."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hort._.Print." hidden="1">{#N/A,#N/A,FALSE,"Cover";#N/A,#N/A,FALSE,"Stack";#N/A,#N/A,FALSE,"Cost S";#N/A,#N/A,FALSE," CF";#N/A,#N/A,FALSE,"Investor"}</definedName>
    <definedName name="wrn.Show._.Estimate." localSheetId="1" hidden="1">{#N/A,#N/A,TRUE,"Cover Memo";"Show Estimate",#N/A,TRUE,"Change Summary";"Show Estimate",#N/A,TRUE,"Estimate Summary";"Show Estimate",#N/A,TRUE,"Dept. Summary";"Show Estimate",#N/A,TRUE,"DOW Detail"}</definedName>
    <definedName name="wrn.Show._.Estimate." localSheetId="2" hidden="1">{#N/A,#N/A,TRUE,"Cover Memo";"Show Estimate",#N/A,TRUE,"Change Summary";"Show Estimate",#N/A,TRUE,"Estimate Summary";"Show Estimate",#N/A,TRUE,"Dept. Summary";"Show Estimate",#N/A,TRUE,"DOW Detail"}</definedName>
    <definedName name="wrn.Show._.Estimate." localSheetId="0"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ituation._.complete." localSheetId="1"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tuation._.complete." localSheetId="2"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tuation._.complete." localSheetId="0"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tuation._.complet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ummary." localSheetId="1" hidden="1">{#N/A,#N/A,FALSE,"Summary"}</definedName>
    <definedName name="wrn.Summary." localSheetId="2" hidden="1">{#N/A,#N/A,FALSE,"Summary"}</definedName>
    <definedName name="wrn.Summary." localSheetId="0" hidden="1">{#N/A,#N/A,FALSE,"Summary"}</definedName>
    <definedName name="wrn.Summary." hidden="1">{#N/A,#N/A,FALSE,"Summary"}</definedName>
    <definedName name="wrn.Summary._.Excluding._.DHC." hidden="1">{"Summary Excluding DHC",#N/A,FALSE,"SUMMARY"}</definedName>
    <definedName name="wrn.Summary._.Including._.DHC." hidden="1">{"Summary Including DHC",#N/A,FALSE,"SUMMARY"}</definedName>
    <definedName name="wrn.Summary._1" localSheetId="1" hidden="1">{#N/A,#N/A,FALSE,"Summary"}</definedName>
    <definedName name="wrn.Summary._1" localSheetId="2" hidden="1">{#N/A,#N/A,FALSE,"Summary"}</definedName>
    <definedName name="wrn.Summary._1" localSheetId="0" hidden="1">{#N/A,#N/A,FALSE,"Summary"}</definedName>
    <definedName name="wrn.Summary._1" hidden="1">{#N/A,#N/A,FALSE,"Summary"}</definedName>
    <definedName name="wrn.Trial._.Balance." localSheetId="1" hidden="1">{#N/A,#N/A,TRUE,"constb"}</definedName>
    <definedName name="wrn.Trial._.Balance." localSheetId="2" hidden="1">{#N/A,#N/A,TRUE,"constb"}</definedName>
    <definedName name="wrn.Trial._.Balance." localSheetId="0" hidden="1">{#N/A,#N/A,TRUE,"constb"}</definedName>
    <definedName name="wrn.Trial._.Balance." hidden="1">{#N/A,#N/A,TRUE,"constb"}</definedName>
    <definedName name="wrn.Tycon._.Model." hidden="1">{"rtn",#N/A,FALSE,"RTN";"tables",#N/A,FALSE,"RTN";"cf",#N/A,FALSE,"CF";"stats",#N/A,FALSE,"Stats";"prop",#N/A,FALSE,"Prop"}</definedName>
    <definedName name="wrn.UNIONGAS94TAXRETURN." localSheetId="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Y차._.종합." hidden="1">{#N/A,#N/A,TRUE,"Y생산";#N/A,#N/A,TRUE,"Y판매";#N/A,#N/A,TRUE,"Y총물량";#N/A,#N/A,TRUE,"Y능력";#N/A,#N/A,TRUE,"YKD"}</definedName>
    <definedName name="wrn.Y차._.종합._1" hidden="1">{#N/A,#N/A,TRUE,"Y생산";#N/A,#N/A,TRUE,"Y판매";#N/A,#N/A,TRUE,"Y총물량";#N/A,#N/A,TRUE,"Y능력";#N/A,#N/A,TRUE,"YKD"}</definedName>
    <definedName name="wrn.ｱﾛｰ." localSheetId="0" hidden="1">{"Actual",#N/A,FALSE,"(価格)";"Market",#N/A,FALSE,"(価格)";"Plan",#N/A,FALSE,"(価格)"}</definedName>
    <definedName name="wrn.ｱﾛｰ." hidden="1">{"Actual",#N/A,FALSE,"(価格)";"Market",#N/A,FALSE,"(価格)";"Plan",#N/A,FALSE,"(価格)"}</definedName>
    <definedName name="wrn.ｹﾝﾄ." localSheetId="0" hidden="1">{"ｹﾝﾄ（M)",#N/A,FALSE,"収支・日割";"ｹﾝﾄ（RD)",#N/A,FALSE,"収支・日割";"ｹﾝﾄ（PMC)",#N/A,FALSE,"収支・日割"}</definedName>
    <definedName name="wrn.ｹﾝﾄ." hidden="1">{"ｹﾝﾄ（M)",#N/A,FALSE,"収支・日割";"ｹﾝﾄ（RD)",#N/A,FALSE,"収支・日割";"ｹﾝﾄ（PMC)",#N/A,FALSE,"収支・日割"}</definedName>
    <definedName name="wrn.간단한세무조정계산서."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1" hidden="1">{#N/A,#N/A,FALSE,"buildings"}</definedName>
    <definedName name="wrn.감가." localSheetId="2" hidden="1">{#N/A,#N/A,FALSE,"buildings"}</definedName>
    <definedName name="wrn.감가." localSheetId="0">{#N/A,#N/A,FALSE,"buildings"}</definedName>
    <definedName name="wrn.감가." hidden="1">{#N/A,#N/A,FALSE,"buildings"}</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1" hidden="1">{#N/A,#N/A,FALSE,"사업총괄";#N/A,#N/A,FALSE,"장비사업";#N/A,#N/A,FALSE,"철구사업";#N/A,#N/A,FALSE,"준설사업"}</definedName>
    <definedName name="wrn.건설기계사업소._.상반기보고." localSheetId="2"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고희석." localSheetId="0" hidden="1">{#N/A,#N/A,FALSE,"교리2"}</definedName>
    <definedName name="wrn.고희석." hidden="1">{#N/A,#N/A,FALSE,"교리2"}</definedName>
    <definedName name="wrn.골재소요량." localSheetId="0" hidden="1">{#N/A,#N/A,FALSE,"골재소요량";#N/A,#N/A,FALSE,"골재소요량"}</definedName>
    <definedName name="wrn.골재소요량." hidden="1">{#N/A,#N/A,FALSE,"골재소요량";#N/A,#N/A,FALSE,"골재소요량"}</definedName>
    <definedName name="wrn.광명._.장미." localSheetId="1" hidden="1">{#N/A,#N/A,FALSE,"기초사업정보(1)";#N/A,#N/A,FALSE,"기초사업정보(2)";#N/A,#N/A,FALSE,"기초사업정보(3)";#N/A,#N/A,FALSE,"QG1 분양률 리스크 평가";#N/A,#N/A,FALSE,"QG1 주요 추가 리스크 평가";#N/A,#N/A,FALSE,"QG1 전략과 종합"}</definedName>
    <definedName name="wrn.광명._.장미." localSheetId="2" hidden="1">{#N/A,#N/A,FALSE,"기초사업정보(1)";#N/A,#N/A,FALSE,"기초사업정보(2)";#N/A,#N/A,FALSE,"기초사업정보(3)";#N/A,#N/A,FALSE,"QG1 분양률 리스크 평가";#N/A,#N/A,FALSE,"QG1 주요 추가 리스크 평가";#N/A,#N/A,FALSE,"QG1 전략과 종합"}</definedName>
    <definedName name="wrn.광명._.장미." hidden="1">{#N/A,#N/A,FALSE,"기초사업정보(1)";#N/A,#N/A,FALSE,"기초사업정보(2)";#N/A,#N/A,FALSE,"기초사업정보(3)";#N/A,#N/A,FALSE,"QG1 분양률 리스크 평가";#N/A,#N/A,FALSE,"QG1 주요 추가 리스크 평가";#N/A,#N/A,FALSE,"QG1 전략과 종합"}</definedName>
    <definedName name="wrn.교육청." localSheetId="1" hidden="1">{#N/A,#N/A,FALSE,"전력간선"}</definedName>
    <definedName name="wrn.교육청." localSheetId="2" hidden="1">{#N/A,#N/A,FALSE,"전력간선"}</definedName>
    <definedName name="wrn.교육청." localSheetId="0" hidden="1">{#N/A,#N/A,FALSE,"전력간선"}</definedName>
    <definedName name="wrn.교육청." hidden="1">{#N/A,#N/A,FALSE,"전력간선"}</definedName>
    <definedName name="wrn.구조2." localSheetId="1" hidden="1">{#N/A,#N/A,FALSE,"구조2"}</definedName>
    <definedName name="wrn.구조2." localSheetId="2" hidden="1">{#N/A,#N/A,FALSE,"구조2"}</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대차._.대조표." localSheetId="1" hidden="1">{#N/A,#N/A,TRUE,"대 차 대 조 표"}</definedName>
    <definedName name="wrn.대차._.대조표." localSheetId="2" hidden="1">{#N/A,#N/A,TRUE,"대 차 대 조 표"}</definedName>
    <definedName name="wrn.대차._.대조표." localSheetId="0" hidden="1">{#N/A,#N/A,TRUE,"대 차 대 조 표"}</definedName>
    <definedName name="wrn.대차._.대조표." hidden="1">{#N/A,#N/A,TRUE,"대 차 대 조 표"}</definedName>
    <definedName name="wrn.리스크시트." localSheetId="1" hidden="1">{#N/A,#N/A,FALSE,"QG1 분양률 리스크 평가";#N/A,#N/A,FALSE,"QG1 주요 추가 리스크 평가";#N/A,#N/A,FALSE,"분양률";#N/A,#N/A,FALSE,"Back-up";#N/A,#N/A,FALSE,"QG1 전략과 종합"}</definedName>
    <definedName name="wrn.리스크시트." localSheetId="2" hidden="1">{#N/A,#N/A,FALSE,"QG1 분양률 리스크 평가";#N/A,#N/A,FALSE,"QG1 주요 추가 리스크 평가";#N/A,#N/A,FALSE,"분양률";#N/A,#N/A,FALSE,"Back-up";#N/A,#N/A,FALSE,"QG1 전략과 종합"}</definedName>
    <definedName name="wrn.리스크시트." hidden="1">{#N/A,#N/A,FALSE,"QG1 분양률 리스크 평가";#N/A,#N/A,FALSE,"QG1 주요 추가 리스크 평가";#N/A,#N/A,FALSE,"분양률";#N/A,#N/A,FALSE,"Back-up";#N/A,#N/A,FALSE,"QG1 전략과 종합"}</definedName>
    <definedName name="wrn.배수1." localSheetId="1" hidden="1">{#N/A,#N/A,FALSE,"배수1"}</definedName>
    <definedName name="wrn.배수1." localSheetId="2" hidden="1">{#N/A,#N/A,FALSE,"배수1"}</definedName>
    <definedName name="wrn.배수1." localSheetId="0" hidden="1">{#N/A,#N/A,FALSE,"배수1"}</definedName>
    <definedName name="wrn.배수1." hidden="1">{#N/A,#N/A,FALSE,"배수1"}</definedName>
    <definedName name="wrn.배수2." localSheetId="1" hidden="1">{#N/A,#N/A,FALSE,"배수2"}</definedName>
    <definedName name="wrn.배수2." localSheetId="2" hidden="1">{#N/A,#N/A,FALSE,"배수2"}</definedName>
    <definedName name="wrn.배수2." localSheetId="0" hidden="1">{#N/A,#N/A,FALSE,"배수2"}</definedName>
    <definedName name="wrn.배수2." hidden="1">{#N/A,#N/A,FALSE,"배수2"}</definedName>
    <definedName name="wrn.변경예산." localSheetId="1" hidden="1">{#N/A,#N/A,FALSE,"변경관리예산";#N/A,#N/A,FALSE,"변경장비예산";#N/A,#N/A,FALSE,"변경준설예산";#N/A,#N/A,FALSE,"변경철구예산"}</definedName>
    <definedName name="wrn.변경예산." localSheetId="2"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1" hidden="1">{#N/A,#N/A,FALSE,"Sheet1";#N/A,#N/A,FALSE,"기평9607"}</definedName>
    <definedName name="wrn.보고서." localSheetId="2" hidden="1">{#N/A,#N/A,FALSE,"Sheet1";#N/A,#N/A,FALSE,"기평9607"}</definedName>
    <definedName name="wrn.보고서." localSheetId="0" hidden="1">{#N/A,#N/A,FALSE,"Sheet1";#N/A,#N/A,FALSE,"기평9607"}</definedName>
    <definedName name="wrn.보고서." hidden="1">{#N/A,#N/A,FALSE,"Sheet1";#N/A,#N/A,FALSE,"기평9607"}</definedName>
    <definedName name="wrn.부대1." localSheetId="1" hidden="1">{#N/A,#N/A,FALSE,"부대1"}</definedName>
    <definedName name="wrn.부대1." localSheetId="2" hidden="1">{#N/A,#N/A,FALSE,"부대1"}</definedName>
    <definedName name="wrn.부대1." localSheetId="0" hidden="1">{#N/A,#N/A,FALSE,"부대1"}</definedName>
    <definedName name="wrn.부대1." hidden="1">{#N/A,#N/A,FALSE,"부대1"}</definedName>
    <definedName name="wrn.부대2." localSheetId="1" hidden="1">{#N/A,#N/A,FALSE,"부대2"}</definedName>
    <definedName name="wrn.부대2." localSheetId="2" hidden="1">{#N/A,#N/A,FALSE,"부대2"}</definedName>
    <definedName name="wrn.부대2." localSheetId="0" hidden="1">{#N/A,#N/A,FALSE,"부대2"}</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1" hidden="1">{#N/A,#N/A,FALSE,"속도"}</definedName>
    <definedName name="wrn.속도." localSheetId="2" hidden="1">{#N/A,#N/A,FALSE,"속도"}</definedName>
    <definedName name="wrn.속도." localSheetId="0" hidden="1">{#N/A,#N/A,FALSE,"속도"}</definedName>
    <definedName name="wrn.속도." hidden="1">{#N/A,#N/A,FALSE,"속도"}</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localSheetId="1" hidden="1">{#N/A,#N/A,TRUE,"토적및재료집계";#N/A,#N/A,TRUE,"토적및재료집계";#N/A,#N/A,TRUE,"단위량"}</definedName>
    <definedName name="wrn.신용찬." localSheetId="2" hidden="1">{#N/A,#N/A,TRUE,"토적및재료집계";#N/A,#N/A,TRUE,"토적및재료집계";#N/A,#N/A,TRUE,"단위량"}</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아현동출력." hidden="1">{#N/A,#N/A,FALSE,"견적조건";#N/A,#N/A,FALSE,"산출근거"}</definedName>
    <definedName name="wrn.양북터널전압강하." localSheetId="1" hidden="1">{#N/A,#N/A,TRUE,"전압강하-경주방향";#N/A,#N/A,TRUE,"전압강하-감포방향"}</definedName>
    <definedName name="wrn.양북터널전압강하." localSheetId="2" hidden="1">{#N/A,#N/A,TRUE,"전압강하-경주방향";#N/A,#N/A,TRUE,"전압강하-감포방향"}</definedName>
    <definedName name="wrn.양북터널전압강하." localSheetId="0" hidden="1">{#N/A,#N/A,TRUE,"전압강하-경주방향";#N/A,#N/A,TRUE,"전압강하-감포방향"}</definedName>
    <definedName name="wrn.양북터널전압강하." hidden="1">{#N/A,#N/A,TRUE,"전압강하-경주방향";#N/A,#N/A,TRUE,"전압강하-감포방향"}</definedName>
    <definedName name="wrn.업체별._.견적공사명." hidden="1">{"SJ - 기본 보기",#N/A,FALSE,"공사별 외주견적"}</definedName>
    <definedName name="wrn.여암교._.가설공사._.추정금액._.산정." localSheetId="1" hidden="1">{#N/A,#N/A,TRUE,"설계내역서";#N/A,#N/A,TRUE,"설계집계"}</definedName>
    <definedName name="wrn.여암교._.가설공사._.추정금액._.산정." localSheetId="2" hidden="1">{#N/A,#N/A,TRUE,"설계내역서";#N/A,#N/A,TRUE,"설계집계"}</definedName>
    <definedName name="wrn.여암교._.가설공사._.추정금액._.산정." hidden="1">{#N/A,#N/A,TRUE,"설계내역서";#N/A,#N/A,TRUE,"설계집계"}</definedName>
    <definedName name="wrn.역삼동._.기획." localSheetId="1" hidden="1">{#N/A,#N/A,TRUE,"표지";#N/A,#N/A,TRUE,"목차";#N/A,#N/A,TRUE,"소목차1";#N/A,#N/A,TRUE,"일정표";#N/A,#N/A,TRUE,"소목차2";#N/A,#N/A,TRUE,"사업개요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역삼동._.기획." localSheetId="2" hidden="1">{#N/A,#N/A,TRUE,"표지";#N/A,#N/A,TRUE,"목차";#N/A,#N/A,TRUE,"소목차1";#N/A,#N/A,TRUE,"일정표";#N/A,#N/A,TRUE,"소목차2";#N/A,#N/A,TRUE,"사업개요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역삼동._.기획." hidden="1">{#N/A,#N/A,TRUE,"표지";#N/A,#N/A,TRUE,"목차";#N/A,#N/A,TRUE,"소목차1";#N/A,#N/A,TRUE,"일정표";#N/A,#N/A,TRUE,"소목차2";#N/A,#N/A,TRUE,"사업개요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예상손익." localSheetId="1" hidden="1">{#N/A,#N/A,FALSE,"예상손익";#N/A,#N/A,FALSE,"관리분석";#N/A,#N/A,FALSE,"장비분석";#N/A,#N/A,FALSE,"준설분석";#N/A,#N/A,FALSE,"철구분석"}</definedName>
    <definedName name="wrn.예상손익." localSheetId="2"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0" hidden="1">{#N/A,#N/A,FALSE,"운반시간"}</definedName>
    <definedName name="wrn.운반시간." hidden="1">{#N/A,#N/A,FALSE,"운반시간"}</definedName>
    <definedName name="wrn.월보." localSheetId="1" hidden="1">{#N/A,#N/A,FALSE,"표지";#N/A,#N/A,FALSE,"생산현황";#N/A,#N/A,FALSE,"중량수율";#N/A,#N/A,FALSE,"길이수율";#N/A,#N/A,FALSE,"노동";#N/A,#N/A,FALSE,"기기";#N/A,#N/A,FALSE,"기기가동(누계)";#N/A,#N/A,FALSE,"자소원료"}</definedName>
    <definedName name="wrn.월보." localSheetId="0"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월추정." localSheetId="1" hidden="1">{#N/A,#N/A,FALSE,"월추정감가상각비";#N/A,#N/A,FALSE,"main_prog"}</definedName>
    <definedName name="wrn.월추정." localSheetId="2" hidden="1">{#N/A,#N/A,FALSE,"월추정감가상각비";#N/A,#N/A,FALSE,"main_prog"}</definedName>
    <definedName name="wrn.월추정." localSheetId="0" hidden="1">{#N/A,#N/A,FALSE,"월추정감가상각비";#N/A,#N/A,FALSE,"main_prog"}</definedName>
    <definedName name="wrn.월추정." hidden="1">{#N/A,#N/A,FALSE,"월추정감가상각비";#N/A,#N/A,FALSE,"main_prog"}</definedName>
    <definedName name="wrn.이력서._.자기소개서." localSheetId="1" hidden="1">{#N/A,#N/A,FALSE,"이력서&amp;자기소개서"}</definedName>
    <definedName name="wrn.이력서._.자기소개서." localSheetId="2" hidden="1">{#N/A,#N/A,FALSE,"이력서&amp;자기소개서"}</definedName>
    <definedName name="wrn.이력서._.자기소개서." localSheetId="0" hidden="1">{#N/A,#N/A,FALSE,"이력서&amp;자기소개서"}</definedName>
    <definedName name="wrn.이력서._.자기소개서." hidden="1">{#N/A,#N/A,FALSE,"이력서&amp;자기소개서"}</definedName>
    <definedName name="wrn.이정표." localSheetId="1" hidden="1">{#N/A,#N/A,FALSE,"이정표"}</definedName>
    <definedName name="wrn.이정표." localSheetId="2" hidden="1">{#N/A,#N/A,FALSE,"이정표"}</definedName>
    <definedName name="wrn.이정표." localSheetId="0" hidden="1">{#N/A,#N/A,FALSE,"이정표"}</definedName>
    <definedName name="wrn.이정표." hidden="1">{#N/A,#N/A,FALSE,"이정표"}</definedName>
    <definedName name="wrn.이태원._.철근." localSheetId="1" hidden="1">{#N/A,#N/A,FALSE,"이태원철근"}</definedName>
    <definedName name="wrn.이태원._.철근." localSheetId="2" hidden="1">{#N/A,#N/A,FALSE,"이태원철근"}</definedName>
    <definedName name="wrn.이태원._.철근." localSheetId="0" hidden="1">{#N/A,#N/A,FALSE,"이태원철근"}</definedName>
    <definedName name="wrn.이태원._.철근." hidden="1">{#N/A,#N/A,FALSE,"이태원철근"}</definedName>
    <definedName name="wrn.재무제표." localSheetId="1" hidden="1">{"PL2",#N/A,FALSE,"PL";"CH1",#N/A,FALSE,"현금흐름표";"CH2",#N/A,FALSE,"현금흐름표";"BS1",#N/A,FALSE,"BS";"CO",#N/A,FALSE,"매출원가";"BS2",#N/A,FALSE,"BS"}</definedName>
    <definedName name="wrn.재무제표." localSheetId="2" hidden="1">{"PL2",#N/A,FALSE,"PL";"CH1",#N/A,FALSE,"현금흐름표";"CH2",#N/A,FALSE,"현금흐름표";"BS1",#N/A,FALSE,"BS";"CO",#N/A,FALSE,"매출원가";"BS2",#N/A,FALSE,"BS"}</definedName>
    <definedName name="wrn.재무제표." localSheetId="0" hidden="1">{"PL2",#N/A,FALSE,"PL";"CH1",#N/A,FALSE,"현금흐름표";"CH2",#N/A,FALSE,"현금흐름표";"BS1",#N/A,FALSE,"BS";"CO",#N/A,FALSE,"매출원가";"BS2",#N/A,FALSE,"BS"}</definedName>
    <definedName name="wrn.재무제표." hidden="1">{"PL2",#N/A,FALSE,"PL";"CH1",#N/A,FALSE,"현금흐름표";"CH2",#N/A,FALSE,"현금흐름표";"BS1",#N/A,FALSE,"BS";"CO",#N/A,FALSE,"매출원가";"BS2",#N/A,FALSE,"BS"}</definedName>
    <definedName name="wrn.전라남도._.나주시._.신일아파트._.수지분석." localSheetId="1" hidden="1">{#N/A,#N/A,FALSE,"수지분석";#N/A,#N/A,FALSE,"수지분석"}</definedName>
    <definedName name="wrn.전라남도._.나주시._.신일아파트._.수지분석." localSheetId="2" hidden="1">{#N/A,#N/A,FALSE,"수지분석";#N/A,#N/A,FALSE,"수지분석"}</definedName>
    <definedName name="wrn.전라남도._.나주시._.신일아파트._.수지분석." localSheetId="0" hidden="1">{#N/A,#N/A,FALSE,"수지분석";#N/A,#N/A,FALSE,"수지분석"}</definedName>
    <definedName name="wrn.전라남도._.나주시._.신일아파트._.수지분석." hidden="1">{#N/A,#N/A,FALSE,"수지분석";#N/A,#N/A,FALSE,"수지분석"}</definedName>
    <definedName name="wrn.제기동._.교안._.그림없음." localSheetId="1" hidden="1">{#N/A,#N/A,FALSE,"사업개요";#N/A,#N/A,FALSE,"청약일정";#N/A,#N/A,FALSE,"4차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교안._.그림없음." localSheetId="2" hidden="1">{#N/A,#N/A,FALSE,"사업개요";#N/A,#N/A,FALSE,"청약일정";#N/A,#N/A,FALSE,"4차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교안._.그림없음." hidden="1">{#N/A,#N/A,FALSE,"사업개요";#N/A,#N/A,FALSE,"청약일정";#N/A,#N/A,FALSE,"4차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분양._.기획." localSheetId="1" hidden="1">{#N/A,#N/A,TRUE,"표지";#N/A,#N/A,TRUE,"목차";#N/A,#N/A,TRUE,"소목차1";#N/A,#N/A,TRUE,"계획표";#N/A,#N/A,TRUE,"분양일정";#N/A,#N/A,TRUE,"소목차2";#N/A,#N/A,TRUE,"사업개요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_.기획." localSheetId="2" hidden="1">{#N/A,#N/A,TRUE,"표지";#N/A,#N/A,TRUE,"목차";#N/A,#N/A,TRUE,"소목차1";#N/A,#N/A,TRUE,"계획표";#N/A,#N/A,TRUE,"분양일정";#N/A,#N/A,TRUE,"소목차2";#N/A,#N/A,TRUE,"사업개요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_.기획." hidden="1">{#N/A,#N/A,TRUE,"표지";#N/A,#N/A,TRUE,"목차";#N/A,#N/A,TRUE,"소목차1";#N/A,#N/A,TRUE,"계획표";#N/A,#N/A,TRUE,"분양일정";#N/A,#N/A,TRUE,"소목차2";#N/A,#N/A,TRUE,"사업개요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교안." localSheetId="1"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제기동._.분양교안." localSheetId="2"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제기동._.분양교안."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조골재." localSheetId="0" hidden="1">{#N/A,#N/A,FALSE,"조골재"}</definedName>
    <definedName name="wrn.조골재." hidden="1">{#N/A,#N/A,FALSE,"조골재"}</definedName>
    <definedName name="wrn.조흥94세무."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중공업군포견적서." hidden="1">{#N/A,#N/A,FALSE,"견적갑지";#N/A,#N/A,FALSE,"총괄표";#N/A,#N/A,FALSE,"철골공사";#N/A,#N/A,FALSE,"토목공사";#N/A,#N/A,FALSE,"판넬전기공사"}</definedName>
    <definedName name="wrn.重説." localSheetId="0" hidden="1">{#N/A,#N/A,FALSE,"１";#N/A,#N/A,FALSE,"２";#N/A,#N/A,FALSE,"３";#N/A,#N/A,FALSE,"４"}</definedName>
    <definedName name="wrn.重説." hidden="1">{#N/A,#N/A,FALSE,"１";#N/A,#N/A,FALSE,"２";#N/A,#N/A,FALSE,"３";#N/A,#N/A,FALSE,"４"}</definedName>
    <definedName name="wrn.지수1." localSheetId="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원교육." localSheetId="1"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직원교육." localSheetId="2"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직원교육."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진흥." localSheetId="1" hidden="1">{#N/A,#N/A,TRUE,"사업자등록증 (2)"}</definedName>
    <definedName name="wrn.진흥." localSheetId="2" hidden="1">{#N/A,#N/A,TRUE,"사업자등록증 (2)"}</definedName>
    <definedName name="wrn.진흥." hidden="1">{#N/A,#N/A,TRUE,"사업자등록증 (2)"}</definedName>
    <definedName name="wrn.집기비품보고서._.품목별._.및._.현장별._.집계표." localSheetId="1" hidden="1">{#N/A,#N/A,FALSE,"Sheet6"}</definedName>
    <definedName name="wrn.집기비품보고서._.품목별._.및._.현장별._.집계표." localSheetId="2" hidden="1">{#N/A,#N/A,FALSE,"Sheet6"}</definedName>
    <definedName name="wrn.집기비품보고서._.품목별._.및._.현장별._.집계표." localSheetId="0" hidden="1">{#N/A,#N/A,FALSE,"Sheet6"}</definedName>
    <definedName name="wrn.집기비품보고서._.품목별._.및._.현장별._.집계표." hidden="1">{#N/A,#N/A,FALSE,"Sheet6"}</definedName>
    <definedName name="wrn.철골집계표._.5칸." localSheetId="1" hidden="1">{#N/A,#N/A,FALSE,"Sheet1"}</definedName>
    <definedName name="wrn.철골집계표._.5칸." hidden="1">{#N/A,#N/A,FALSE,"Sheet1"}</definedName>
    <definedName name="wrn.토공1." localSheetId="1" hidden="1">{#N/A,#N/A,FALSE,"구조1"}</definedName>
    <definedName name="wrn.토공1." localSheetId="2" hidden="1">{#N/A,#N/A,FALSE,"구조1"}</definedName>
    <definedName name="wrn.토공1." localSheetId="0" hidden="1">{#N/A,#N/A,FALSE,"구조1"}</definedName>
    <definedName name="wrn.토공1." hidden="1">{#N/A,#N/A,FALSE,"구조1"}</definedName>
    <definedName name="wrn.토공2." localSheetId="1" hidden="1">{#N/A,#N/A,FALSE,"토공2"}</definedName>
    <definedName name="wrn.토공2." localSheetId="2" hidden="1">{#N/A,#N/A,FALSE,"토공2"}</definedName>
    <definedName name="wrn.토공2." localSheetId="0" hidden="1">{#N/A,#N/A,FALSE,"토공2"}</definedName>
    <definedName name="wrn.토공2." hidden="1">{#N/A,#N/A,FALSE,"토공2"}</definedName>
    <definedName name="wrn.통신지." hidden="1">{#N/A,#N/A,FALSE,"기안지";#N/A,#N/A,FALSE,"통신지"}</definedName>
    <definedName name="wrn.평촌." localSheetId="1" hidden="1">{#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평촌." localSheetId="2" hidden="1">{#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평촌." hidden="1">{#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포장1." localSheetId="1" hidden="1">{#N/A,#N/A,FALSE,"포장1";#N/A,#N/A,FALSE,"포장1"}</definedName>
    <definedName name="wrn.포장1." localSheetId="2" hidden="1">{#N/A,#N/A,FALSE,"포장1";#N/A,#N/A,FALSE,"포장1"}</definedName>
    <definedName name="wrn.포장1." localSheetId="0" hidden="1">{#N/A,#N/A,FALSE,"포장1";#N/A,#N/A,FALSE,"포장1"}</definedName>
    <definedName name="wrn.포장1." hidden="1">{#N/A,#N/A,FALSE,"포장1";#N/A,#N/A,FALSE,"포장1"}</definedName>
    <definedName name="wrn.포장2." localSheetId="1" hidden="1">{#N/A,#N/A,FALSE,"포장2"}</definedName>
    <definedName name="wrn.포장2." localSheetId="2" hidden="1">{#N/A,#N/A,FALSE,"포장2"}</definedName>
    <definedName name="wrn.포장2." localSheetId="0" hidden="1">{#N/A,#N/A,FALSE,"포장2"}</definedName>
    <definedName name="wrn.포장2." hidden="1">{#N/A,#N/A,FALSE,"포장2"}</definedName>
    <definedName name="wrn.포장단가." hidden="1">{#N/A,#N/A,FALSE,"포장단가"}</definedName>
    <definedName name="wrn.포항강판." localSheetId="1" hidden="1">{"현수",#N/A,FALSE,"월추정감가상각비"}</definedName>
    <definedName name="wrn.포항강판." localSheetId="2" hidden="1">{"현수",#N/A,FALSE,"월추정감가상각비"}</definedName>
    <definedName name="wrn.포항강판." localSheetId="0" hidden="1">{"현수",#N/A,FALSE,"월추정감가상각비"}</definedName>
    <definedName name="wrn.포항강판." hidden="1">{"현수",#N/A,FALSE,"월추정감가상각비"}</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현장._.NCR._.분석." localSheetId="1"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0" hidden="1">{#N/A,#N/A,FALSE,"혼합골재"}</definedName>
    <definedName name="wrn.혼합골재." hidden="1">{#N/A,#N/A,FALSE,"혼합골재"}</definedName>
    <definedName name="wrty" localSheetId="1" hidden="1">{"'용역비'!$A$4:$C$8"}</definedName>
    <definedName name="wrty" localSheetId="2" hidden="1">{"'용역비'!$A$4:$C$8"}</definedName>
    <definedName name="wrty" localSheetId="0" hidden="1">{"'용역비'!$A$4:$C$8"}</definedName>
    <definedName name="wrty" hidden="1">{"'용역비'!$A$4:$C$8"}</definedName>
    <definedName name="wrtyrtyrt" localSheetId="1" hidden="1">{"'용역비'!$A$4:$C$8"}</definedName>
    <definedName name="wrtyrtyrt" localSheetId="2" hidden="1">{"'용역비'!$A$4:$C$8"}</definedName>
    <definedName name="wrtyrtyrt" localSheetId="0" hidden="1">{"'용역비'!$A$4:$C$8"}</definedName>
    <definedName name="wrtyrtyrt" hidden="1">{"'용역비'!$A$4:$C$8"}</definedName>
    <definedName name="wrtywrtywr" localSheetId="1" hidden="1">{"'용역비'!$A$4:$C$8"}</definedName>
    <definedName name="wrtywrtywr" localSheetId="2" hidden="1">{"'용역비'!$A$4:$C$8"}</definedName>
    <definedName name="wrtywrtywr" localSheetId="0" hidden="1">{"'용역비'!$A$4:$C$8"}</definedName>
    <definedName name="wrtywrtywr" hidden="1">{"'용역비'!$A$4:$C$8"}</definedName>
    <definedName name="ws" hidden="1">#REF!</definedName>
    <definedName name="WSSDD" localSheetId="0" hidden="1">{#N/A,#N/A,FALSE,"지침";#N/A,#N/A,FALSE,"환경분석";#N/A,#N/A,FALSE,"Sheet16"}</definedName>
    <definedName name="WSSDD" hidden="1">{#N/A,#N/A,FALSE,"지침";#N/A,#N/A,FALSE,"환경분석";#N/A,#N/A,FALSE,"Sheet16"}</definedName>
    <definedName name="wuy" localSheetId="1" hidden="1">{"'용역비'!$A$4:$C$8"}</definedName>
    <definedName name="wuy" localSheetId="2" hidden="1">{"'용역비'!$A$4:$C$8"}</definedName>
    <definedName name="wuy" localSheetId="0" hidden="1">{"'용역비'!$A$4:$C$8"}</definedName>
    <definedName name="wuy" hidden="1">{"'용역비'!$A$4:$C$8"}</definedName>
    <definedName name="ww">BlankMacro1</definedName>
    <definedName name="www" localSheetId="0">#REF!</definedName>
    <definedName name="www" hidden="1">{#N/A,#N/A,FALSE,"동부"}</definedName>
    <definedName name="wwwe">#REF!</definedName>
    <definedName name="WWWW" localSheetId="0" hidden="1">{#N/A,#N/A,FALSE,"손익표지";#N/A,#N/A,FALSE,"손익계산";#N/A,#N/A,FALSE,"일반관리비";#N/A,#N/A,FALSE,"영업외수익";#N/A,#N/A,FALSE,"영업외비용";#N/A,#N/A,FALSE,"매출액";#N/A,#N/A,FALSE,"요약손익";#N/A,#N/A,FALSE,"요약대차";#N/A,#N/A,FALSE,"매출채권현황";#N/A,#N/A,FALSE,"매출채권명세"}</definedName>
    <definedName name="wwww" hidden="1">{#N/A,#N/A,FALSE,"동부"}</definedName>
    <definedName name="wwwwwwww">#REF!</definedName>
    <definedName name="x" localSheetId="1" hidden="1">#REF!</definedName>
    <definedName name="x" localSheetId="2" hidden="1">#REF!</definedName>
    <definedName name="x" localSheetId="0" hidden="1">#REF!</definedName>
    <definedName name="x" hidden="1">#REF!</definedName>
    <definedName name="xavenewfile">#N/A</definedName>
    <definedName name="XLDW_UID" hidden="1">"usxxxxxx"</definedName>
    <definedName name="XLDW_VER" hidden="1">"Office 2000 2.0 with Query Builder"</definedName>
    <definedName name="xmrrlwhrjs" localSheetId="0" hidden="1">{#N/A,#N/A,FALSE,"현장 NCR 분석";#N/A,#N/A,FALSE,"현장품질감사";#N/A,#N/A,FALSE,"현장품질감사"}</definedName>
    <definedName name="xmrrlwhrjs" hidden="1">{#N/A,#N/A,FALSE,"현장 NCR 분석";#N/A,#N/A,FALSE,"현장품질감사";#N/A,#N/A,FALSE,"현장품질감사"}</definedName>
    <definedName name="XOUT">#REF!</definedName>
    <definedName name="XREF_COLUMN_1" localSheetId="1" hidden="1">#REF!</definedName>
    <definedName name="XREF_COLUMN_1" localSheetId="2" hidden="1">#REF!</definedName>
    <definedName name="XREF_COLUMN_1" hidden="1">#REF!</definedName>
    <definedName name="XREF_COLUMN_10" localSheetId="1" hidden="1">#REF!</definedName>
    <definedName name="XREF_COLUMN_10" localSheetId="2" hidden="1">#REF!</definedName>
    <definedName name="XREF_COLUMN_10" localSheetId="0" hidden="1">#N/A</definedName>
    <definedName name="XREF_COLUMN_10" hidden="1">#REF!</definedName>
    <definedName name="XREF_COLUMN_11" hidden="1">#REF!</definedName>
    <definedName name="XREF_COLUMN_12" hidden="1">#REF!</definedName>
    <definedName name="XREF_COLUMN_13" localSheetId="0" hidden="1">#REF!</definedName>
    <definedName name="XREF_COLUMN_13" hidden="1">#REF!</definedName>
    <definedName name="XREF_COLUMN_14" localSheetId="0"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localSheetId="1" hidden="1">#REF!</definedName>
    <definedName name="XREF_COLUMN_2" localSheetId="2" hidden="1">#REF!</definedName>
    <definedName name="XREF_COLUMN_2" hidden="1">#REF!</definedName>
    <definedName name="XREF_COLUMN_3" localSheetId="1" hidden="1">#REF!</definedName>
    <definedName name="XREF_COLUMN_3" localSheetId="2" hidden="1">#REF!</definedName>
    <definedName name="XREF_COLUMN_3" hidden="1">#REF!</definedName>
    <definedName name="XREF_COLUMN_4" localSheetId="1" hidden="1">#REF!</definedName>
    <definedName name="XREF_COLUMN_4" localSheetId="2" hidden="1">#REF!</definedName>
    <definedName name="XREF_COLUMN_4" hidden="1">#REF!</definedName>
    <definedName name="XREF_COLUMN_5" localSheetId="1" hidden="1">#REF!</definedName>
    <definedName name="XREF_COLUMN_5" localSheetId="2" hidden="1">#REF!</definedName>
    <definedName name="XREF_COLUMN_5" hidden="1">#REF!</definedName>
    <definedName name="XREF_COLUMN_6" localSheetId="1" hidden="1">#REF!</definedName>
    <definedName name="XREF_COLUMN_6" localSheetId="2" hidden="1">#REF!</definedName>
    <definedName name="XREF_COLUMN_6" hidden="1">#REF!</definedName>
    <definedName name="XREF_COLUMN_7" localSheetId="1" hidden="1">#REF!</definedName>
    <definedName name="XREF_COLUMN_7" localSheetId="2" hidden="1">#REF!</definedName>
    <definedName name="XREF_COLUMN_7" hidden="1">#REF!</definedName>
    <definedName name="XREF_COLUMN_8" localSheetId="1" hidden="1">#REF!</definedName>
    <definedName name="XREF_COLUMN_8" localSheetId="2" hidden="1">#REF!</definedName>
    <definedName name="XREF_COLUMN_8" localSheetId="0" hidden="1">#N/A</definedName>
    <definedName name="XREF_COLUMN_8" hidden="1">#REF!</definedName>
    <definedName name="XREF_COLUMN_9" localSheetId="1" hidden="1">#REF!</definedName>
    <definedName name="XREF_COLUMN_9" localSheetId="2" hidden="1">#REF!</definedName>
    <definedName name="XREF_COLUMN_9" localSheetId="0" hidden="1">#N/A</definedName>
    <definedName name="XREF_COLUMN_9" hidden="1">#REF!</definedName>
    <definedName name="XRefActiveRow" localSheetId="1" hidden="1">#REF!</definedName>
    <definedName name="XRefActiveRow" localSheetId="2" hidden="1">#REF!</definedName>
    <definedName name="XRefActiveRow" localSheetId="0" hidden="1">#REF!</definedName>
    <definedName name="XRefActiveRow" hidden="1">#REF!</definedName>
    <definedName name="XRefColumnsCount" localSheetId="0">3</definedName>
    <definedName name="XRefColumnsCount" hidden="1">2</definedName>
    <definedName name="XRefCopy1" localSheetId="1" hidden="1">#REF!</definedName>
    <definedName name="XRefCopy1" localSheetId="2" hidden="1">#REF!</definedName>
    <definedName name="XRefCopy1" hidden="1">#REF!</definedName>
    <definedName name="XRefCopy10" localSheetId="1" hidden="1">#REF!</definedName>
    <definedName name="XRefCopy10" localSheetId="2" hidden="1">#REF!</definedName>
    <definedName name="XRefCopy10" hidden="1">#REF!</definedName>
    <definedName name="XRefCopy10Row" localSheetId="1" hidden="1">#REF!</definedName>
    <definedName name="XRefCopy10Row" localSheetId="2" hidden="1">#REF!</definedName>
    <definedName name="XRefCopy10Row" hidden="1">#REF!</definedName>
    <definedName name="XRefCopy11" localSheetId="1" hidden="1">#REF!</definedName>
    <definedName name="XRefCopy11" localSheetId="2" hidden="1">#REF!</definedName>
    <definedName name="XRefCopy11" hidden="1">#REF!</definedName>
    <definedName name="XRefCopy11Row" localSheetId="1" hidden="1">#REF!</definedName>
    <definedName name="XRefCopy11Row" localSheetId="2" hidden="1">#REF!</definedName>
    <definedName name="XRefCopy11Row" hidden="1">#REF!</definedName>
    <definedName name="XRefCopy12" localSheetId="1" hidden="1">#REF!</definedName>
    <definedName name="XRefCopy12" localSheetId="2" hidden="1">#REF!</definedName>
    <definedName name="XRefCopy12" hidden="1">#REF!</definedName>
    <definedName name="XRefCopy12Row" localSheetId="1" hidden="1">#REF!</definedName>
    <definedName name="XRefCopy12Row" localSheetId="2" hidden="1">#REF!</definedName>
    <definedName name="XRefCopy12Row" hidden="1">#REF!</definedName>
    <definedName name="XRefCopy13" localSheetId="1" hidden="1">#REF!</definedName>
    <definedName name="XRefCopy13" localSheetId="2" hidden="1">#REF!</definedName>
    <definedName name="XRefCopy13" hidden="1">#REF!</definedName>
    <definedName name="XRefCopy13Row" localSheetId="1" hidden="1">#REF!</definedName>
    <definedName name="XRefCopy13Row" localSheetId="2" hidden="1">#REF!</definedName>
    <definedName name="XRefCopy13Row" hidden="1">#REF!</definedName>
    <definedName name="XRefCopy14" localSheetId="1" hidden="1">#REF!</definedName>
    <definedName name="XRefCopy14" localSheetId="2" hidden="1">#REF!</definedName>
    <definedName name="XRefCopy14" hidden="1">#REF!</definedName>
    <definedName name="XRefCopy14Row" localSheetId="1" hidden="1">#REF!</definedName>
    <definedName name="XRefCopy14Row" localSheetId="2" hidden="1">#REF!</definedName>
    <definedName name="XRefCopy14Row" hidden="1">#REF!</definedName>
    <definedName name="XRefCopy15" localSheetId="1" hidden="1">#REF!</definedName>
    <definedName name="XRefCopy15" localSheetId="2" hidden="1">#REF!</definedName>
    <definedName name="XRefCopy15" hidden="1">#REF!</definedName>
    <definedName name="XRefCopy15Row" hidden="1">#REF!</definedName>
    <definedName name="XRefCopy16" localSheetId="1" hidden="1">#REF!</definedName>
    <definedName name="XRefCopy16" localSheetId="2" hidden="1">#REF!</definedName>
    <definedName name="XRefCopy16" hidden="1">#REF!</definedName>
    <definedName name="XRefCopy16Row" hidden="1">#REF!</definedName>
    <definedName name="XRefCopy17" localSheetId="1" hidden="1">#REF!</definedName>
    <definedName name="XRefCopy17" localSheetId="2" hidden="1">#REF!</definedName>
    <definedName name="XRefCopy17" hidden="1">#REF!</definedName>
    <definedName name="XRefCopy17Row" hidden="1">#REF!</definedName>
    <definedName name="XRefCopy18" localSheetId="1" hidden="1">#REF!</definedName>
    <definedName name="XRefCopy18" localSheetId="2" hidden="1">#REF!</definedName>
    <definedName name="XRefCopy18" hidden="1">#REF!</definedName>
    <definedName name="XRefCopy18Row" localSheetId="0" hidden="1">#REF!</definedName>
    <definedName name="XRefCopy18Row" hidden="1">#REF!</definedName>
    <definedName name="XRefCopy19" localSheetId="1" hidden="1">#REF!</definedName>
    <definedName name="XRefCopy19" localSheetId="2" hidden="1">#REF!</definedName>
    <definedName name="XRefCopy19" hidden="1">#REF!</definedName>
    <definedName name="XRefCopy19Row" localSheetId="0" hidden="1">#REF!</definedName>
    <definedName name="XRefCopy19Row" hidden="1">#REF!</definedName>
    <definedName name="XRefCopy1Row" localSheetId="1" hidden="1">#REF!</definedName>
    <definedName name="XRefCopy1Row" localSheetId="2" hidden="1">#REF!</definedName>
    <definedName name="XRefCopy1Row" localSheetId="0" hidden="1">#REF!</definedName>
    <definedName name="XRefCopy1Row" hidden="1">#REF!</definedName>
    <definedName name="XRefCopy2" localSheetId="1" hidden="1">#REF!</definedName>
    <definedName name="XRefCopy2" localSheetId="2" hidden="1">#REF!</definedName>
    <definedName name="XRefCopy2" hidden="1">#REF!</definedName>
    <definedName name="XRefCopy20" localSheetId="1" hidden="1">#REF!</definedName>
    <definedName name="XRefCopy20" localSheetId="2" hidden="1">#REF!</definedName>
    <definedName name="XRefCopy20" hidden="1">#REF!</definedName>
    <definedName name="XRefCopy20Row" localSheetId="1" hidden="1">#REF!</definedName>
    <definedName name="XRefCopy20Row" localSheetId="2" hidden="1">#REF!</definedName>
    <definedName name="XRefCopy20Row" hidden="1">#REF!</definedName>
    <definedName name="XRefCopy21" localSheetId="0" hidden="1">#REF!</definedName>
    <definedName name="XRefCopy21" hidden="1">#REF!</definedName>
    <definedName name="XRefCopy21Row" hidden="1">#REF!</definedName>
    <definedName name="XRefCopy22" localSheetId="0" hidden="1">#REF!</definedName>
    <definedName name="XRefCopy22" hidden="1">#REF!</definedName>
    <definedName name="XRefCopy22Row" hidden="1">#REF!</definedName>
    <definedName name="XRefCopy23" localSheetId="0" hidden="1">#REF!</definedName>
    <definedName name="XRefCopy23" hidden="1">#REF!</definedName>
    <definedName name="XRefCopy23Row" hidden="1">#REF!</definedName>
    <definedName name="XRefCopy24" localSheetId="0" hidden="1">#REF!</definedName>
    <definedName name="XRefCopy24" hidden="1">#REF!</definedName>
    <definedName name="XRefCopy24Row" hidden="1">#REF!</definedName>
    <definedName name="XRefCopy25" localSheetId="0" hidden="1">#REF!</definedName>
    <definedName name="XRefCopy25" hidden="1">#REF!</definedName>
    <definedName name="XRefCopy25Row" hidden="1">#REF!</definedName>
    <definedName name="XRefCopy26" localSheetId="0" hidden="1">#REF!</definedName>
    <definedName name="XRefCopy26" hidden="1">#REF!</definedName>
    <definedName name="XRefCopy26Row" hidden="1">#REF!</definedName>
    <definedName name="XRefCopy27" localSheetId="0" hidden="1">#REF!</definedName>
    <definedName name="XRefCopy27" hidden="1">#REF!</definedName>
    <definedName name="XRefCopy27Row" hidden="1">#REF!</definedName>
    <definedName name="XRefCopy28" localSheetId="0" hidden="1">#REF!</definedName>
    <definedName name="XRefCopy28" hidden="1">#REF!</definedName>
    <definedName name="XRefCopy28Row" hidden="1">#REF!</definedName>
    <definedName name="XRefCopy29" hidden="1">#REF!</definedName>
    <definedName name="XRefCopy29Row" localSheetId="0" hidden="1">#REF!</definedName>
    <definedName name="XRefCopy29Row" hidden="1">#REF!</definedName>
    <definedName name="XRefCopy2Row" localSheetId="1" hidden="1">#REF!</definedName>
    <definedName name="XRefCopy2Row" localSheetId="2" hidden="1">#REF!</definedName>
    <definedName name="XRefCopy2Row" localSheetId="0" hidden="1">#REF!</definedName>
    <definedName name="XRefCopy2Row" hidden="1">#REF!</definedName>
    <definedName name="XRefCopy3" localSheetId="1" hidden="1">#REF!</definedName>
    <definedName name="XRefCopy3" localSheetId="2" hidden="1">#REF!</definedName>
    <definedName name="XRefCopy3" hidden="1">#REF!</definedName>
    <definedName name="XRefCopy30" localSheetId="0" hidden="1">#REF!</definedName>
    <definedName name="XRefCopy30" hidden="1">#REF!</definedName>
    <definedName name="XRefCopy30Row" localSheetId="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8" hidden="1">#REF!</definedName>
    <definedName name="XRefCopy39" hidden="1">#REF!</definedName>
    <definedName name="XRefCopy3Row" localSheetId="1" hidden="1">#REF!</definedName>
    <definedName name="XRefCopy3Row" localSheetId="2" hidden="1">#REF!</definedName>
    <definedName name="XRefCopy3Row" localSheetId="0" hidden="1">#REF!</definedName>
    <definedName name="XRefCopy3Row" hidden="1">#REF!</definedName>
    <definedName name="XRefCopy4" localSheetId="1" hidden="1">#REF!</definedName>
    <definedName name="XRefCopy4" localSheetId="2" hidden="1">#REF!</definedName>
    <definedName name="XRefCopy4" hidden="1">#REF!</definedName>
    <definedName name="XRefCopy40" hidden="1">#REF!</definedName>
    <definedName name="XRefCopy41" hidden="1">#REF!</definedName>
    <definedName name="XRefCopy42" hidden="1">#REF!</definedName>
    <definedName name="XRefCopy43" hidden="1">#REF!</definedName>
    <definedName name="XRefCopy44" hidden="1">#REF!</definedName>
    <definedName name="XRefCopy45" hidden="1">#REF!</definedName>
    <definedName name="XRefCopy46" hidden="1">#REF!</definedName>
    <definedName name="XRefCopy47" hidden="1">#REF!</definedName>
    <definedName name="XRefCopy48" hidden="1">#REF!</definedName>
    <definedName name="XRefCopy49" hidden="1">#REF!</definedName>
    <definedName name="XRefCopy4Row" localSheetId="1" hidden="1">#REF!</definedName>
    <definedName name="XRefCopy4Row" localSheetId="2" hidden="1">#REF!</definedName>
    <definedName name="XRefCopy4Row" hidden="1">#REF!</definedName>
    <definedName name="XRefCopy5" localSheetId="1" hidden="1">#REF!</definedName>
    <definedName name="XRefCopy5" localSheetId="2" hidden="1">#REF!</definedName>
    <definedName name="XRefCopy5" hidden="1">#REF!</definedName>
    <definedName name="XRefCopy50" hidden="1">#REF!</definedName>
    <definedName name="XRefCopy5Row" localSheetId="1" hidden="1">#REF!</definedName>
    <definedName name="XRefCopy5Row" localSheetId="2" hidden="1">#REF!</definedName>
    <definedName name="XRefCopy5Row" hidden="1">#REF!</definedName>
    <definedName name="XRefCopy6" localSheetId="1" hidden="1">#REF!</definedName>
    <definedName name="XRefCopy6" localSheetId="2" hidden="1">#REF!</definedName>
    <definedName name="XRefCopy6" hidden="1">#REF!</definedName>
    <definedName name="XRefCopy6Row" localSheetId="1" hidden="1">#REF!</definedName>
    <definedName name="XRefCopy6Row" localSheetId="2" hidden="1">#REF!</definedName>
    <definedName name="XRefCopy6Row" hidden="1">#REF!</definedName>
    <definedName name="XRefCopy7" localSheetId="1" hidden="1">#REF!</definedName>
    <definedName name="XRefCopy7" localSheetId="2" hidden="1">#REF!</definedName>
    <definedName name="XRefCopy7" hidden="1">#REF!</definedName>
    <definedName name="XRefCopy7Row" localSheetId="1" hidden="1">#REF!</definedName>
    <definedName name="XRefCopy7Row" localSheetId="2" hidden="1">#REF!</definedName>
    <definedName name="XRefCopy7Row" hidden="1">#REF!</definedName>
    <definedName name="XRefCopy8" localSheetId="1" hidden="1">#REF!</definedName>
    <definedName name="XRefCopy8" localSheetId="2" hidden="1">#REF!</definedName>
    <definedName name="XRefCopy8" hidden="1">#REF!</definedName>
    <definedName name="XRefCopy8Row" localSheetId="1" hidden="1">#REF!</definedName>
    <definedName name="XRefCopy8Row" localSheetId="2" hidden="1">#REF!</definedName>
    <definedName name="XRefCopy8Row" hidden="1">#REF!</definedName>
    <definedName name="XRefCopy9" localSheetId="1" hidden="1">#REF!</definedName>
    <definedName name="XRefCopy9" localSheetId="2" hidden="1">#REF!</definedName>
    <definedName name="XRefCopy9" hidden="1">#REF!</definedName>
    <definedName name="XRefCopy9Row" localSheetId="1" hidden="1">#REF!</definedName>
    <definedName name="XRefCopy9Row" localSheetId="2" hidden="1">#REF!</definedName>
    <definedName name="XRefCopy9Row" hidden="1">#REF!</definedName>
    <definedName name="XRefCopyRangeCount" localSheetId="0">4</definedName>
    <definedName name="XRefCopyRangeCount" hidden="1">12</definedName>
    <definedName name="XRefPaste1" localSheetId="1" hidden="1">#REF!</definedName>
    <definedName name="XRefPaste1" localSheetId="2" hidden="1">#REF!</definedName>
    <definedName name="XRefPaste1" hidden="1">#REF!</definedName>
    <definedName name="XRefPaste10" localSheetId="1" hidden="1">#REF!</definedName>
    <definedName name="XRefPaste10" localSheetId="2" hidden="1">#REF!</definedName>
    <definedName name="XRefPaste10" hidden="1">#REF!</definedName>
    <definedName name="XRefPaste10Row" localSheetId="1" hidden="1">#REF!</definedName>
    <definedName name="XRefPaste10Row" localSheetId="2" hidden="1">#REF!</definedName>
    <definedName name="XRefPaste10Row" hidden="1">#REF!</definedName>
    <definedName name="XRefPaste11" localSheetId="1" hidden="1">#REF!</definedName>
    <definedName name="XRefPaste11" localSheetId="2" hidden="1">#REF!</definedName>
    <definedName name="XRefPaste11" hidden="1">#REF!</definedName>
    <definedName name="XRefPaste11Row" localSheetId="1" hidden="1">#REF!</definedName>
    <definedName name="XRefPaste11Row" localSheetId="2" hidden="1">#REF!</definedName>
    <definedName name="XRefPaste11Row" localSheetId="0" hidden="1">#REF!</definedName>
    <definedName name="XRefPaste11Row" hidden="1">#REF!</definedName>
    <definedName name="XRefPaste12" localSheetId="1" hidden="1">#REF!</definedName>
    <definedName name="XRefPaste12" localSheetId="2" hidden="1">#REF!</definedName>
    <definedName name="XRefPaste12" hidden="1">#REF!</definedName>
    <definedName name="XRefPaste12Row" localSheetId="1" hidden="1">#REF!</definedName>
    <definedName name="XRefPaste12Row" localSheetId="2" hidden="1">#REF!</definedName>
    <definedName name="XRefPaste12Row" localSheetId="0" hidden="1">#REF!</definedName>
    <definedName name="XRefPaste12Row" hidden="1">#REF!</definedName>
    <definedName name="XRefPaste13" localSheetId="1" hidden="1">#REF!</definedName>
    <definedName name="XRefPaste13" localSheetId="2" hidden="1">#REF!</definedName>
    <definedName name="XRefPaste13" hidden="1">#REF!</definedName>
    <definedName name="XRefPaste13Row" localSheetId="1" hidden="1">#REF!</definedName>
    <definedName name="XRefPaste13Row" localSheetId="2" hidden="1">#REF!</definedName>
    <definedName name="XRefPaste13Row" hidden="1">#REF!</definedName>
    <definedName name="XRefPaste14" localSheetId="1" hidden="1">#REF!</definedName>
    <definedName name="XRefPaste14" localSheetId="2" hidden="1">#REF!</definedName>
    <definedName name="XRefPaste14" hidden="1">#REF!</definedName>
    <definedName name="XRefPaste14Row" localSheetId="1" hidden="1">#REF!</definedName>
    <definedName name="XRefPaste14Row" localSheetId="2" hidden="1">#REF!</definedName>
    <definedName name="XRefPaste14Row" hidden="1">#REF!</definedName>
    <definedName name="XRefPaste15" localSheetId="1" hidden="1">#REF!</definedName>
    <definedName name="XRefPaste15" localSheetId="2" hidden="1">#REF!</definedName>
    <definedName name="XRefPaste15" hidden="1">#REF!</definedName>
    <definedName name="XRefPaste15Row" localSheetId="1" hidden="1">#REF!</definedName>
    <definedName name="XRefPaste15Row" localSheetId="2" hidden="1">#REF!</definedName>
    <definedName name="XRefPaste15Row" hidden="1">#REF!</definedName>
    <definedName name="XRefPaste16" localSheetId="1" hidden="1">#REF!</definedName>
    <definedName name="XRefPaste16" localSheetId="2" hidden="1">#REF!</definedName>
    <definedName name="XRefPaste16" hidden="1">#REF!</definedName>
    <definedName name="XRefPaste16Row" localSheetId="1" hidden="1">#REF!</definedName>
    <definedName name="XRefPaste16Row" localSheetId="2" hidden="1">#REF!</definedName>
    <definedName name="XRefPaste16Row" localSheetId="0" hidden="1">#REF!</definedName>
    <definedName name="XRefPaste16Row" hidden="1">#REF!</definedName>
    <definedName name="XRefPaste17" localSheetId="1" hidden="1">#REF!</definedName>
    <definedName name="XRefPaste17" localSheetId="2" hidden="1">#REF!</definedName>
    <definedName name="XRefPaste17" hidden="1">#REF!</definedName>
    <definedName name="XRefPaste17Row" localSheetId="1" hidden="1">#REF!</definedName>
    <definedName name="XRefPaste17Row" localSheetId="2" hidden="1">#REF!</definedName>
    <definedName name="XRefPaste17Row" hidden="1">#REF!</definedName>
    <definedName name="XRefPaste18" localSheetId="1" hidden="1">#REF!</definedName>
    <definedName name="XRefPaste18" localSheetId="2" hidden="1">#REF!</definedName>
    <definedName name="XRefPaste18" hidden="1">#REF!</definedName>
    <definedName name="XRefPaste18Row" localSheetId="1" hidden="1">#REF!</definedName>
    <definedName name="XRefPaste18Row" localSheetId="2" hidden="1">#REF!</definedName>
    <definedName name="XRefPaste18Row" localSheetId="0" hidden="1">#REF!</definedName>
    <definedName name="XRefPaste18Row" hidden="1">#REF!</definedName>
    <definedName name="XRefPaste19" localSheetId="1" hidden="1">#REF!</definedName>
    <definedName name="XRefPaste19" localSheetId="2" hidden="1">#REF!</definedName>
    <definedName name="XRefPaste19" hidden="1">#REF!</definedName>
    <definedName name="XRefPaste19Row" localSheetId="1" hidden="1">#REF!</definedName>
    <definedName name="XRefPaste19Row" localSheetId="2" hidden="1">#REF!</definedName>
    <definedName name="XRefPaste19Row" localSheetId="0" hidden="1">#REF!</definedName>
    <definedName name="XRefPaste19Row" hidden="1">#REF!</definedName>
    <definedName name="XRefPaste1Row" localSheetId="1" hidden="1">#REF!</definedName>
    <definedName name="XRefPaste1Row" localSheetId="2" hidden="1">#REF!</definedName>
    <definedName name="XRefPaste1Row" hidden="1">#REF!</definedName>
    <definedName name="XRefPaste2" localSheetId="1" hidden="1">#REF!</definedName>
    <definedName name="XRefPaste2" localSheetId="2" hidden="1">#REF!</definedName>
    <definedName name="XRefPaste2" hidden="1">#REF!</definedName>
    <definedName name="XRefPaste20" localSheetId="1" hidden="1">#REF!</definedName>
    <definedName name="XRefPaste20" localSheetId="2" hidden="1">#REF!</definedName>
    <definedName name="XRefPaste20" hidden="1">#REF!</definedName>
    <definedName name="XRefPaste20Row" localSheetId="1" hidden="1">#REF!</definedName>
    <definedName name="XRefPaste20Row" localSheetId="2" hidden="1">#REF!</definedName>
    <definedName name="XRefPaste20Row" localSheetId="0" hidden="1">#REF!</definedName>
    <definedName name="XRefPaste20Row" hidden="1">#REF!</definedName>
    <definedName name="XRefPaste21" localSheetId="1" hidden="1">#REF!</definedName>
    <definedName name="XRefPaste21" localSheetId="2" hidden="1">#REF!</definedName>
    <definedName name="XRefPaste21" hidden="1">#REF!</definedName>
    <definedName name="XRefPaste21Row" localSheetId="1" hidden="1">#REF!</definedName>
    <definedName name="XRefPaste21Row" localSheetId="2" hidden="1">#REF!</definedName>
    <definedName name="XRefPaste21Row" hidden="1">#REF!</definedName>
    <definedName name="XRefPaste22" localSheetId="1" hidden="1">#REF!</definedName>
    <definedName name="XRefPaste22" localSheetId="2" hidden="1">#REF!</definedName>
    <definedName name="XRefPaste22" hidden="1">#REF!</definedName>
    <definedName name="XRefPaste22Row" localSheetId="1" hidden="1">#REF!</definedName>
    <definedName name="XRefPaste22Row" localSheetId="2" hidden="1">#REF!</definedName>
    <definedName name="XRefPaste22Row" hidden="1">#REF!</definedName>
    <definedName name="XRefPaste23" localSheetId="1" hidden="1">#REF!</definedName>
    <definedName name="XRefPaste23" localSheetId="2" hidden="1">#REF!</definedName>
    <definedName name="XRefPaste23" hidden="1">#REF!</definedName>
    <definedName name="XRefPaste23Row" localSheetId="1" hidden="1">#REF!</definedName>
    <definedName name="XRefPaste23Row" localSheetId="2" hidden="1">#REF!</definedName>
    <definedName name="XRefPaste23Row" hidden="1">#REF!</definedName>
    <definedName name="XRefPaste24" localSheetId="1" hidden="1">#REF!</definedName>
    <definedName name="XRefPaste24" localSheetId="2" hidden="1">#REF!</definedName>
    <definedName name="XRefPaste24" hidden="1">#REF!</definedName>
    <definedName name="XRefPaste24Row" localSheetId="1" hidden="1">#REF!</definedName>
    <definedName name="XRefPaste24Row" localSheetId="2" hidden="1">#REF!</definedName>
    <definedName name="XRefPaste24Row" localSheetId="0" hidden="1">#REF!</definedName>
    <definedName name="XRefPaste24Row" hidden="1">#REF!</definedName>
    <definedName name="XRefPaste25" localSheetId="1" hidden="1">#REF!</definedName>
    <definedName name="XRefPaste25" localSheetId="2" hidden="1">#REF!</definedName>
    <definedName name="XRefPaste25" hidden="1">#REF!</definedName>
    <definedName name="XRefPaste25Row" localSheetId="1" hidden="1">#REF!</definedName>
    <definedName name="XRefPaste25Row" localSheetId="2" hidden="1">#REF!</definedName>
    <definedName name="XRefPaste25Row" localSheetId="0" hidden="1">#REF!</definedName>
    <definedName name="XRefPaste25Row" hidden="1">#REF!</definedName>
    <definedName name="XRefPaste26" localSheetId="1" hidden="1">#REF!</definedName>
    <definedName name="XRefPaste26" localSheetId="2" hidden="1">#REF!</definedName>
    <definedName name="XRefPaste26" hidden="1">#REF!</definedName>
    <definedName name="XRefPaste26Row" localSheetId="1" hidden="1">#REF!</definedName>
    <definedName name="XRefPaste26Row" localSheetId="2" hidden="1">#REF!</definedName>
    <definedName name="XRefPaste26Row" localSheetId="0" hidden="1">#REF!</definedName>
    <definedName name="XRefPaste26Row" hidden="1">#REF!</definedName>
    <definedName name="XRefPaste27" localSheetId="1" hidden="1">#REF!</definedName>
    <definedName name="XRefPaste27" localSheetId="2" hidden="1">#REF!</definedName>
    <definedName name="XRefPaste27" hidden="1">#REF!</definedName>
    <definedName name="XRefPaste27Row" localSheetId="1" hidden="1">#REF!</definedName>
    <definedName name="XRefPaste27Row" localSheetId="2" hidden="1">#REF!</definedName>
    <definedName name="XRefPaste27Row" hidden="1">#REF!</definedName>
    <definedName name="XRefPaste28" localSheetId="1" hidden="1">#REF!</definedName>
    <definedName name="XRefPaste28" localSheetId="2" hidden="1">#REF!</definedName>
    <definedName name="XRefPaste28" hidden="1">#REF!</definedName>
    <definedName name="XRefPaste28Row" localSheetId="1" hidden="1">#REF!</definedName>
    <definedName name="XRefPaste28Row" localSheetId="2" hidden="1">#REF!</definedName>
    <definedName name="XRefPaste28Row" hidden="1">#REF!</definedName>
    <definedName name="XRefPaste29" localSheetId="1" hidden="1">#REF!</definedName>
    <definedName name="XRefPaste29" localSheetId="2" hidden="1">#REF!</definedName>
    <definedName name="XRefPaste29" hidden="1">#REF!</definedName>
    <definedName name="XRefPaste29Row" localSheetId="1" hidden="1">#REF!</definedName>
    <definedName name="XRefPaste29Row" localSheetId="2" hidden="1">#REF!</definedName>
    <definedName name="XRefPaste29Row" hidden="1">#REF!</definedName>
    <definedName name="XRefPaste2Row" localSheetId="1" hidden="1">#REF!</definedName>
    <definedName name="XRefPaste2Row" localSheetId="2" hidden="1">#REF!</definedName>
    <definedName name="XRefPaste2Row" hidden="1">#REF!</definedName>
    <definedName name="XRefPaste3" localSheetId="1" hidden="1">#REF!</definedName>
    <definedName name="XRefPaste3" localSheetId="2" hidden="1">#REF!</definedName>
    <definedName name="XRefPaste3" hidden="1">#REF!</definedName>
    <definedName name="XRefPaste30" localSheetId="1" hidden="1">#REF!</definedName>
    <definedName name="XRefPaste30" localSheetId="2" hidden="1">#REF!</definedName>
    <definedName name="XRefPaste30" hidden="1">#REF!</definedName>
    <definedName name="XRefPaste30Row" localSheetId="1" hidden="1">#REF!</definedName>
    <definedName name="XRefPaste30Row" localSheetId="2" hidden="1">#REF!</definedName>
    <definedName name="XRefPaste30Row" hidden="1">#REF!</definedName>
    <definedName name="XRefPaste31" localSheetId="1" hidden="1">#REF!</definedName>
    <definedName name="XRefPaste31" localSheetId="2" hidden="1">#REF!</definedName>
    <definedName name="XRefPaste31" hidden="1">#REF!</definedName>
    <definedName name="XRefPaste31Row" localSheetId="1" hidden="1">#REF!</definedName>
    <definedName name="XRefPaste31Row" localSheetId="2" hidden="1">#REF!</definedName>
    <definedName name="XRefPaste31Row" hidden="1">#REF!</definedName>
    <definedName name="XRefPaste32" localSheetId="1" hidden="1">#REF!</definedName>
    <definedName name="XRefPaste32" localSheetId="2" hidden="1">#REF!</definedName>
    <definedName name="XRefPaste32" hidden="1">#REF!</definedName>
    <definedName name="XRefPaste32Row" localSheetId="1" hidden="1">#REF!</definedName>
    <definedName name="XRefPaste32Row" localSheetId="2" hidden="1">#REF!</definedName>
    <definedName name="XRefPaste32Row" hidden="1">#REF!</definedName>
    <definedName name="XRefPaste33" localSheetId="1" hidden="1">#REF!</definedName>
    <definedName name="XRefPaste33" localSheetId="2" hidden="1">#REF!</definedName>
    <definedName name="XRefPaste33" hidden="1">#REF!</definedName>
    <definedName name="XRefPaste33Row" localSheetId="1" hidden="1">#REF!</definedName>
    <definedName name="XRefPaste33Row" localSheetId="2" hidden="1">#REF!</definedName>
    <definedName name="XRefPaste33Row" hidden="1">#REF!</definedName>
    <definedName name="XRefPaste34" localSheetId="1" hidden="1">#REF!</definedName>
    <definedName name="XRefPaste34" localSheetId="2" hidden="1">#REF!</definedName>
    <definedName name="XRefPaste34" hidden="1">#REF!</definedName>
    <definedName name="XRefPaste34Row" localSheetId="1" hidden="1">#REF!</definedName>
    <definedName name="XRefPaste34Row" localSheetId="2" hidden="1">#REF!</definedName>
    <definedName name="XRefPaste34Row" localSheetId="0" hidden="1">#REF!</definedName>
    <definedName name="XRefPaste34Row" hidden="1">#REF!</definedName>
    <definedName name="XRefPaste35" localSheetId="1" hidden="1">#REF!</definedName>
    <definedName name="XRefPaste35" localSheetId="2" hidden="1">#REF!</definedName>
    <definedName name="XRefPaste35" hidden="1">#REF!</definedName>
    <definedName name="XRefPaste35Row" localSheetId="1" hidden="1">#REF!</definedName>
    <definedName name="XRefPaste35Row" localSheetId="2" hidden="1">#REF!</definedName>
    <definedName name="XRefPaste35Row" localSheetId="0" hidden="1">#REF!</definedName>
    <definedName name="XRefPaste35Row" hidden="1">#REF!</definedName>
    <definedName name="XRefPaste36" localSheetId="1" hidden="1">#REF!</definedName>
    <definedName name="XRefPaste36" localSheetId="2" hidden="1">#REF!</definedName>
    <definedName name="XRefPaste36" hidden="1">#REF!</definedName>
    <definedName name="XRefPaste36Row" localSheetId="1" hidden="1">#REF!</definedName>
    <definedName name="XRefPaste36Row" localSheetId="2" hidden="1">#REF!</definedName>
    <definedName name="XRefPaste36Row" localSheetId="0" hidden="1">#REF!</definedName>
    <definedName name="XRefPaste36Row" hidden="1">#REF!</definedName>
    <definedName name="XRefPaste37" localSheetId="1" hidden="1">#REF!</definedName>
    <definedName name="XRefPaste37" localSheetId="2" hidden="1">#REF!</definedName>
    <definedName name="XRefPaste37" hidden="1">#REF!</definedName>
    <definedName name="XRefPaste37Row" localSheetId="1" hidden="1">#REF!</definedName>
    <definedName name="XRefPaste37Row" localSheetId="2" hidden="1">#REF!</definedName>
    <definedName name="XRefPaste37Row" localSheetId="0" hidden="1">#REF!</definedName>
    <definedName name="XRefPaste37Row" hidden="1">#REF!</definedName>
    <definedName name="XRefPaste38" localSheetId="1" hidden="1">#REF!</definedName>
    <definedName name="XRefPaste38" localSheetId="2" hidden="1">#REF!</definedName>
    <definedName name="XRefPaste38" hidden="1">#REF!</definedName>
    <definedName name="XRefPaste38Row" localSheetId="1" hidden="1">#REF!</definedName>
    <definedName name="XRefPaste38Row" localSheetId="2" hidden="1">#REF!</definedName>
    <definedName name="XRefPaste38Row" localSheetId="0" hidden="1">#REF!</definedName>
    <definedName name="XRefPaste38Row" hidden="1">#REF!</definedName>
    <definedName name="XRefPaste39" localSheetId="1" hidden="1">#REF!</definedName>
    <definedName name="XRefPaste39" localSheetId="2" hidden="1">#REF!</definedName>
    <definedName name="XRefPaste39" hidden="1">#REF!</definedName>
    <definedName name="XRefPaste39Row" localSheetId="1" hidden="1">#REF!</definedName>
    <definedName name="XRefPaste39Row" localSheetId="2" hidden="1">#REF!</definedName>
    <definedName name="XRefPaste39Row" localSheetId="0" hidden="1">#REF!</definedName>
    <definedName name="XRefPaste39Row" hidden="1">#REF!</definedName>
    <definedName name="XRefPaste3Row" localSheetId="1" hidden="1">#REF!</definedName>
    <definedName name="XRefPaste3Row" localSheetId="2" hidden="1">#REF!</definedName>
    <definedName name="XRefPaste3Row" hidden="1">#REF!</definedName>
    <definedName name="XRefPaste4" localSheetId="1" hidden="1">#REF!</definedName>
    <definedName name="XRefPaste4" localSheetId="2" hidden="1">#REF!</definedName>
    <definedName name="XRefPaste4" hidden="1">#REF!</definedName>
    <definedName name="XRefPaste40" localSheetId="1" hidden="1">#REF!</definedName>
    <definedName name="XRefPaste40" localSheetId="2" hidden="1">#REF!</definedName>
    <definedName name="XRefPaste40" hidden="1">#REF!</definedName>
    <definedName name="XRefPaste40Row" localSheetId="1" hidden="1">#REF!</definedName>
    <definedName name="XRefPaste40Row" localSheetId="2" hidden="1">#REF!</definedName>
    <definedName name="XRefPaste40Row" localSheetId="0" hidden="1">#REF!</definedName>
    <definedName name="XRefPaste40Row" hidden="1">#REF!</definedName>
    <definedName name="XRefPaste41" localSheetId="1" hidden="1">#REF!</definedName>
    <definedName name="XRefPaste41" localSheetId="2" hidden="1">#REF!</definedName>
    <definedName name="XRefPaste41" hidden="1">#REF!</definedName>
    <definedName name="XRefPaste41Row" localSheetId="1" hidden="1">#REF!</definedName>
    <definedName name="XRefPaste41Row" localSheetId="2" hidden="1">#REF!</definedName>
    <definedName name="XRefPaste41Row" localSheetId="0" hidden="1">#REF!</definedName>
    <definedName name="XRefPaste41Row" hidden="1">#REF!</definedName>
    <definedName name="XRefPaste42" localSheetId="1" hidden="1">#REF!</definedName>
    <definedName name="XRefPaste42" localSheetId="2" hidden="1">#REF!</definedName>
    <definedName name="XRefPaste42" hidden="1">#REF!</definedName>
    <definedName name="XRefPaste42Row" localSheetId="1" hidden="1">#REF!</definedName>
    <definedName name="XRefPaste42Row" localSheetId="2" hidden="1">#REF!</definedName>
    <definedName name="XRefPaste42Row" localSheetId="0" hidden="1">#REF!</definedName>
    <definedName name="XRefPaste42Row" hidden="1">#REF!</definedName>
    <definedName name="XRefPaste43" localSheetId="1" hidden="1">#REF!</definedName>
    <definedName name="XRefPaste43" localSheetId="2" hidden="1">#REF!</definedName>
    <definedName name="XRefPaste43" hidden="1">#REF!</definedName>
    <definedName name="XRefPaste43Row" localSheetId="1" hidden="1">#REF!</definedName>
    <definedName name="XRefPaste43Row" localSheetId="2" hidden="1">#REF!</definedName>
    <definedName name="XRefPaste43Row" localSheetId="0" hidden="1">#REF!</definedName>
    <definedName name="XRefPaste43Row" hidden="1">#REF!</definedName>
    <definedName name="XRefPaste44" localSheetId="1" hidden="1">#REF!</definedName>
    <definedName name="XRefPaste44" localSheetId="2" hidden="1">#REF!</definedName>
    <definedName name="XRefPaste44" hidden="1">#REF!</definedName>
    <definedName name="XRefPaste44Row" localSheetId="1" hidden="1">#REF!</definedName>
    <definedName name="XRefPaste44Row" localSheetId="2" hidden="1">#REF!</definedName>
    <definedName name="XRefPaste44Row" localSheetId="0" hidden="1">#REF!</definedName>
    <definedName name="XRefPaste44Row" hidden="1">#REF!</definedName>
    <definedName name="XRefPaste45" localSheetId="1" hidden="1">#REF!</definedName>
    <definedName name="XRefPaste45" localSheetId="2" hidden="1">#REF!</definedName>
    <definedName name="XRefPaste45" hidden="1">#REF!</definedName>
    <definedName name="XRefPaste45Row" localSheetId="1" hidden="1">#REF!</definedName>
    <definedName name="XRefPaste45Row" localSheetId="2" hidden="1">#REF!</definedName>
    <definedName name="XRefPaste45Row" localSheetId="0" hidden="1">#REF!</definedName>
    <definedName name="XRefPaste45Row" hidden="1">#REF!</definedName>
    <definedName name="XRefPaste46" localSheetId="1" hidden="1">#REF!</definedName>
    <definedName name="XRefPaste46" localSheetId="2" hidden="1">#REF!</definedName>
    <definedName name="XRefPaste46" hidden="1">#REF!</definedName>
    <definedName name="XRefPaste46Row" localSheetId="1" hidden="1">#REF!</definedName>
    <definedName name="XRefPaste46Row" localSheetId="2" hidden="1">#REF!</definedName>
    <definedName name="XRefPaste46Row" localSheetId="0" hidden="1">#REF!</definedName>
    <definedName name="XRefPaste46Row" hidden="1">#REF!</definedName>
    <definedName name="XRefPaste47" localSheetId="1" hidden="1">#REF!</definedName>
    <definedName name="XRefPaste47" localSheetId="2" hidden="1">#REF!</definedName>
    <definedName name="XRefPaste47" hidden="1">#REF!</definedName>
    <definedName name="XRefPaste47Row" localSheetId="1" hidden="1">#REF!</definedName>
    <definedName name="XRefPaste47Row" localSheetId="2" hidden="1">#REF!</definedName>
    <definedName name="XRefPaste47Row" localSheetId="0" hidden="1">#REF!</definedName>
    <definedName name="XRefPaste47Row" hidden="1">#REF!</definedName>
    <definedName name="XRefPaste48" localSheetId="1" hidden="1">#REF!</definedName>
    <definedName name="XRefPaste48" localSheetId="2" hidden="1">#REF!</definedName>
    <definedName name="XRefPaste48" hidden="1">#REF!</definedName>
    <definedName name="XRefPaste48Row" localSheetId="1" hidden="1">#REF!</definedName>
    <definedName name="XRefPaste48Row" localSheetId="2" hidden="1">#REF!</definedName>
    <definedName name="XRefPaste48Row" localSheetId="0" hidden="1">#REF!</definedName>
    <definedName name="XRefPaste48Row" hidden="1">#REF!</definedName>
    <definedName name="XRefPaste49" localSheetId="1" hidden="1">#REF!</definedName>
    <definedName name="XRefPaste49" localSheetId="2" hidden="1">#REF!</definedName>
    <definedName name="XRefPaste49" hidden="1">#REF!</definedName>
    <definedName name="XRefPaste49Row" localSheetId="1" hidden="1">#REF!</definedName>
    <definedName name="XRefPaste49Row" localSheetId="2" hidden="1">#REF!</definedName>
    <definedName name="XRefPaste49Row" localSheetId="0" hidden="1">#REF!</definedName>
    <definedName name="XRefPaste49Row" hidden="1">#REF!</definedName>
    <definedName name="XRefPaste4Row" localSheetId="1" hidden="1">#REF!</definedName>
    <definedName name="XRefPaste4Row" localSheetId="2" hidden="1">#REF!</definedName>
    <definedName name="XRefPaste4Row" hidden="1">#REF!</definedName>
    <definedName name="XRefPaste5" localSheetId="1" hidden="1">#REF!</definedName>
    <definedName name="XRefPaste5" localSheetId="2" hidden="1">#REF!</definedName>
    <definedName name="XRefPaste5" hidden="1">#REF!</definedName>
    <definedName name="XRefPaste50" localSheetId="1" hidden="1">#REF!</definedName>
    <definedName name="XRefPaste50" localSheetId="2" hidden="1">#REF!</definedName>
    <definedName name="XRefPaste50" hidden="1">#REF!</definedName>
    <definedName name="XRefPaste50Row" localSheetId="1" hidden="1">#REF!</definedName>
    <definedName name="XRefPaste50Row" localSheetId="2" hidden="1">#REF!</definedName>
    <definedName name="XRefPaste50Row" localSheetId="0" hidden="1">#REF!</definedName>
    <definedName name="XRefPaste50Row" hidden="1">#REF!</definedName>
    <definedName name="XRefPaste51" localSheetId="1" hidden="1">#REF!</definedName>
    <definedName name="XRefPaste51" localSheetId="2" hidden="1">#REF!</definedName>
    <definedName name="XRefPaste51" hidden="1">#REF!</definedName>
    <definedName name="XRefPaste51Row" localSheetId="1" hidden="1">#REF!</definedName>
    <definedName name="XRefPaste51Row" localSheetId="2" hidden="1">#REF!</definedName>
    <definedName name="XRefPaste51Row" localSheetId="0" hidden="1">#REF!</definedName>
    <definedName name="XRefPaste51Row" hidden="1">#REF!</definedName>
    <definedName name="XRefPaste52" localSheetId="1" hidden="1">#REF!</definedName>
    <definedName name="XRefPaste52" localSheetId="2" hidden="1">#REF!</definedName>
    <definedName name="XRefPaste52" hidden="1">#REF!</definedName>
    <definedName name="XRefPaste52Row" localSheetId="1" hidden="1">#REF!</definedName>
    <definedName name="XRefPaste52Row" localSheetId="2" hidden="1">#REF!</definedName>
    <definedName name="XRefPaste52Row" localSheetId="0" hidden="1">#REF!</definedName>
    <definedName name="XRefPaste52Row" hidden="1">#REF!</definedName>
    <definedName name="XRefPaste53" localSheetId="1" hidden="1">#REF!</definedName>
    <definedName name="XRefPaste53" localSheetId="2" hidden="1">#REF!</definedName>
    <definedName name="XRefPaste53" hidden="1">#REF!</definedName>
    <definedName name="XRefPaste53Row" localSheetId="1" hidden="1">#REF!</definedName>
    <definedName name="XRefPaste53Row" localSheetId="2" hidden="1">#REF!</definedName>
    <definedName name="XRefPaste53Row" localSheetId="0" hidden="1">#REF!</definedName>
    <definedName name="XRefPaste53Row" hidden="1">#REF!</definedName>
    <definedName name="XRefPaste54Row" localSheetId="1" hidden="1">#REF!</definedName>
    <definedName name="XRefPaste54Row" localSheetId="2" hidden="1">#REF!</definedName>
    <definedName name="XRefPaste54Row" localSheetId="0" hidden="1">#REF!</definedName>
    <definedName name="XRefPaste54Row" hidden="1">#REF!</definedName>
    <definedName name="XRefPaste55Row" localSheetId="1" hidden="1">#REF!</definedName>
    <definedName name="XRefPaste55Row" localSheetId="2" hidden="1">#REF!</definedName>
    <definedName name="XRefPaste55Row" localSheetId="0" hidden="1">#REF!</definedName>
    <definedName name="XRefPaste55Row" hidden="1">#REF!</definedName>
    <definedName name="XRefPaste56" hidden="1">#N/A</definedName>
    <definedName name="XRefPaste56Row" localSheetId="1" hidden="1">#REF!</definedName>
    <definedName name="XRefPaste56Row" localSheetId="2" hidden="1">#REF!</definedName>
    <definedName name="XRefPaste56Row" localSheetId="0" hidden="1">#REF!</definedName>
    <definedName name="XRefPaste56Row" hidden="1">#REF!</definedName>
    <definedName name="XRefPaste57Row" localSheetId="1" hidden="1">#REF!</definedName>
    <definedName name="XRefPaste57Row" localSheetId="2" hidden="1">#REF!</definedName>
    <definedName name="XRefPaste57Row" localSheetId="0" hidden="1">#REF!</definedName>
    <definedName name="XRefPaste57Row" hidden="1">#REF!</definedName>
    <definedName name="XRefPaste58Row" localSheetId="1" hidden="1">#REF!</definedName>
    <definedName name="XRefPaste58Row" localSheetId="2" hidden="1">#REF!</definedName>
    <definedName name="XRefPaste58Row" localSheetId="0" hidden="1">#REF!</definedName>
    <definedName name="XRefPaste58Row" hidden="1">#REF!</definedName>
    <definedName name="XRefPaste59Row" localSheetId="1" hidden="1">#REF!</definedName>
    <definedName name="XRefPaste59Row" localSheetId="2" hidden="1">#REF!</definedName>
    <definedName name="XRefPaste59Row" localSheetId="0" hidden="1">#REF!</definedName>
    <definedName name="XRefPaste59Row" hidden="1">#REF!</definedName>
    <definedName name="XRefPaste5Row" localSheetId="1" hidden="1">#REF!</definedName>
    <definedName name="XRefPaste5Row" localSheetId="2" hidden="1">#REF!</definedName>
    <definedName name="XRefPaste5Row" hidden="1">#REF!</definedName>
    <definedName name="XRefPaste6" localSheetId="1" hidden="1">#REF!</definedName>
    <definedName name="XRefPaste6" localSheetId="2" hidden="1">#REF!</definedName>
    <definedName name="XRefPaste6" hidden="1">#REF!</definedName>
    <definedName name="XRefPaste60Row" localSheetId="1" hidden="1">#REF!</definedName>
    <definedName name="XRefPaste60Row" localSheetId="2" hidden="1">#REF!</definedName>
    <definedName name="XRefPaste60Row" localSheetId="0" hidden="1">#REF!</definedName>
    <definedName name="XRefPaste60Row" hidden="1">#REF!</definedName>
    <definedName name="XRefPaste61Row" localSheetId="1" hidden="1">#REF!</definedName>
    <definedName name="XRefPaste61Row" localSheetId="2" hidden="1">#REF!</definedName>
    <definedName name="XRefPaste61Row" localSheetId="0" hidden="1">#REF!</definedName>
    <definedName name="XRefPaste61Row" hidden="1">#REF!</definedName>
    <definedName name="XRefPaste62Row" localSheetId="1" hidden="1">#REF!</definedName>
    <definedName name="XRefPaste62Row" localSheetId="2" hidden="1">#REF!</definedName>
    <definedName name="XRefPaste62Row" localSheetId="0" hidden="1">#REF!</definedName>
    <definedName name="XRefPaste62Row" hidden="1">#REF!</definedName>
    <definedName name="XRefPaste65Row" localSheetId="1" hidden="1">#REF!</definedName>
    <definedName name="XRefPaste65Row" localSheetId="2" hidden="1">#REF!</definedName>
    <definedName name="XRefPaste65Row" localSheetId="0" hidden="1">#REF!</definedName>
    <definedName name="XRefPaste65Row" hidden="1">#REF!</definedName>
    <definedName name="XRefPaste66Row" localSheetId="1" hidden="1">#REF!</definedName>
    <definedName name="XRefPaste66Row" localSheetId="2" hidden="1">#REF!</definedName>
    <definedName name="XRefPaste66Row" localSheetId="0" hidden="1">#REF!</definedName>
    <definedName name="XRefPaste66Row" hidden="1">#REF!</definedName>
    <definedName name="XRefPaste67Row" localSheetId="1" hidden="1">#REF!</definedName>
    <definedName name="XRefPaste67Row" localSheetId="2" hidden="1">#REF!</definedName>
    <definedName name="XRefPaste67Row" localSheetId="0" hidden="1">#REF!</definedName>
    <definedName name="XRefPaste67Row" hidden="1">#REF!</definedName>
    <definedName name="XRefPaste68Row" localSheetId="1" hidden="1">#REF!</definedName>
    <definedName name="XRefPaste68Row" localSheetId="2" hidden="1">#REF!</definedName>
    <definedName name="XRefPaste68Row" localSheetId="0" hidden="1">#REF!</definedName>
    <definedName name="XRefPaste68Row" hidden="1">#REF!</definedName>
    <definedName name="XRefPaste69Row" localSheetId="1" hidden="1">#REF!</definedName>
    <definedName name="XRefPaste69Row" localSheetId="2" hidden="1">#REF!</definedName>
    <definedName name="XRefPaste69Row" localSheetId="0" hidden="1">#REF!</definedName>
    <definedName name="XRefPaste69Row" hidden="1">#REF!</definedName>
    <definedName name="XRefPaste6Row" localSheetId="1" hidden="1">#REF!</definedName>
    <definedName name="XRefPaste6Row" localSheetId="2" hidden="1">#REF!</definedName>
    <definedName name="XRefPaste6Row" hidden="1">#REF!</definedName>
    <definedName name="XRefPaste7" localSheetId="1" hidden="1">#REF!</definedName>
    <definedName name="XRefPaste7" localSheetId="2" hidden="1">#REF!</definedName>
    <definedName name="XRefPaste7" hidden="1">#REF!</definedName>
    <definedName name="XRefPaste7Row" localSheetId="1" hidden="1">#REF!</definedName>
    <definedName name="XRefPaste7Row" localSheetId="2" hidden="1">#REF!</definedName>
    <definedName name="XRefPaste7Row" hidden="1">#REF!</definedName>
    <definedName name="XRefPaste8" localSheetId="1" hidden="1">#REF!</definedName>
    <definedName name="XRefPaste8" localSheetId="2" hidden="1">#REF!</definedName>
    <definedName name="XRefPaste8" hidden="1">#REF!</definedName>
    <definedName name="XRefPaste8Row" localSheetId="1" hidden="1">#REF!</definedName>
    <definedName name="XRefPaste8Row" localSheetId="2" hidden="1">#REF!</definedName>
    <definedName name="XRefPaste8Row" hidden="1">#REF!</definedName>
    <definedName name="XRefPaste9" localSheetId="1" hidden="1">#REF!</definedName>
    <definedName name="XRefPaste9" localSheetId="2" hidden="1">#REF!</definedName>
    <definedName name="XRefPaste9" hidden="1">#REF!</definedName>
    <definedName name="XRefPaste9Row" localSheetId="1" hidden="1">#REF!</definedName>
    <definedName name="XRefPaste9Row" localSheetId="2" hidden="1">#REF!</definedName>
    <definedName name="XRefPaste9Row" hidden="1">#REF!</definedName>
    <definedName name="XRefPasteRangeCount" localSheetId="0">4</definedName>
    <definedName name="XRefPasteRangeCount" hidden="1">3</definedName>
    <definedName name="xx" localSheetId="1" hidden="1">#REF!</definedName>
    <definedName name="xx" localSheetId="2" hidden="1">#REF!</definedName>
    <definedName name="xx" localSheetId="0" hidden="1">#REF!</definedName>
    <definedName name="xx" hidden="1">#REF!</definedName>
    <definedName name="xxx" localSheetId="1" hidden="1">#REF!</definedName>
    <definedName name="xxx" localSheetId="2" hidden="1">#REF!</definedName>
    <definedName name="ｘｘｘ" localSheetId="0">#REF!</definedName>
    <definedName name="xxx" hidden="1">#REF!</definedName>
    <definedName name="xxxx" localSheetId="1" hidden="1">#REF!</definedName>
    <definedName name="xxxx" localSheetId="2" hidden="1">#REF!</definedName>
    <definedName name="xxxx" localSheetId="0" hidden="1">#REF!</definedName>
    <definedName name="xxxx" hidden="1">#REF!</definedName>
    <definedName name="xxxxx" localSheetId="1" hidden="1">#REF!</definedName>
    <definedName name="xxxxx" localSheetId="2" hidden="1">#REF!</definedName>
    <definedName name="xxxxx" localSheetId="0" hidden="1">#REF!</definedName>
    <definedName name="xxxxx" hidden="1">#REF!</definedName>
    <definedName name="y" localSheetId="1" hidden="1">{"'용역비'!$A$4:$C$8"}</definedName>
    <definedName name="y" localSheetId="2" hidden="1">{"'용역비'!$A$4:$C$8"}</definedName>
    <definedName name="y" localSheetId="0">{"'Changes Log'!$A$1:$F$25"}</definedName>
    <definedName name="y" hidden="1">{"'용역비'!$A$4:$C$8"}</definedName>
    <definedName name="Y.S.KIM">#REF!,#REF!,#REF!,#REF!,#REF!,#REF!,#REF!,#REF!,#REF!,#REF!,#REF!,#REF!,#REF!,#REF!,#REF!,#REF!,#REF!,#REF!,#REF!</definedName>
    <definedName name="YA">#REF!</definedName>
    <definedName name="Year">#REF!</definedName>
    <definedName name="Year_To_WesternStyle">#REF!</definedName>
    <definedName name="yes" localSheetId="0" hidden="1">{#N/A,#N/A,FALSE,"Sheet5"}</definedName>
    <definedName name="yes" hidden="1">{#N/A,#N/A,FALSE,"Sheet5"}</definedName>
    <definedName name="YFU" localSheetId="1" hidden="1">{"'용역비'!$A$4:$C$8"}</definedName>
    <definedName name="YFU" localSheetId="2" hidden="1">{"'용역비'!$A$4:$C$8"}</definedName>
    <definedName name="YFU" localSheetId="0" hidden="1">{"'용역비'!$A$4:$C$8"}</definedName>
    <definedName name="YFU" hidden="1">{"'용역비'!$A$4:$C$8"}</definedName>
    <definedName name="YG타워이미지">#REF!</definedName>
    <definedName name="YHS" localSheetId="0">{"'Changes Log'!$A$1:$F$25"}</definedName>
    <definedName name="YHS">{"'Changes Log'!$A$1:$F$25"}</definedName>
    <definedName name="YL" localSheetId="1" hidden="1">{"'용역비'!$A$4:$C$8"}</definedName>
    <definedName name="YL" localSheetId="2" hidden="1">{"'용역비'!$A$4:$C$8"}</definedName>
    <definedName name="YL" localSheetId="0" hidden="1">{"'용역비'!$A$4:$C$8"}</definedName>
    <definedName name="YL" hidden="1">{"'용역비'!$A$4:$C$8"}</definedName>
    <definedName name="YoonJongHyun">#REF!</definedName>
    <definedName name="yoonJongHyunfile">#N/A</definedName>
    <definedName name="Youngnam_Market">#REF!</definedName>
    <definedName name="ysj" localSheetId="0" hidden="1">{#N/A,#N/A,FALSE,"Sheet5"}</definedName>
    <definedName name="ysj" hidden="1">{#N/A,#N/A,FALSE,"Sheet5"}</definedName>
    <definedName name="YTYTRYRYRYRE" hidden="1">{"BuildIn 2 Funding Assump",#N/A,FALSE,"Building Inputs";"BuildIn Capex plus Extras",#N/A,FALSE,"Building Inputs"}</definedName>
    <definedName name="yu" localSheetId="1" hidden="1">{"'용역비'!$A$4:$C$8"}</definedName>
    <definedName name="yu" localSheetId="2" hidden="1">{"'용역비'!$A$4:$C$8"}</definedName>
    <definedName name="yu" localSheetId="0" hidden="1">{"'용역비'!$A$4:$C$8"}</definedName>
    <definedName name="yu" hidden="1">{"'용역비'!$A$4:$C$8"}</definedName>
    <definedName name="YUK" localSheetId="1" hidden="1">{"'용역비'!$A$4:$C$8"}</definedName>
    <definedName name="YUK" localSheetId="2" hidden="1">{"'용역비'!$A$4:$C$8"}</definedName>
    <definedName name="YUK" localSheetId="0" hidden="1">{"'용역비'!$A$4:$C$8"}</definedName>
    <definedName name="YUK" hidden="1">{"'용역비'!$A$4:$C$8"}</definedName>
    <definedName name="YUKOI" localSheetId="1" hidden="1">{"'용역비'!$A$4:$C$8"}</definedName>
    <definedName name="YUKOI" localSheetId="2" hidden="1">{"'용역비'!$A$4:$C$8"}</definedName>
    <definedName name="YUKOI" localSheetId="0" hidden="1">{"'용역비'!$A$4:$C$8"}</definedName>
    <definedName name="YUKOI" hidden="1">{"'용역비'!$A$4:$C$8"}</definedName>
    <definedName name="yyy" localSheetId="1" hidden="1">{#N/A,#N/A,FALSE,"지침";#N/A,#N/A,FALSE,"환경분석";#N/A,#N/A,FALSE,"Sheet16"}</definedName>
    <definedName name="yyy" localSheetId="2" hidden="1">{#N/A,#N/A,FALSE,"지침";#N/A,#N/A,FALSE,"환경분석";#N/A,#N/A,FALSE,"Sheet16"}</definedName>
    <definedName name="yyy" localSheetId="0" hidden="1">{#N/A,#N/A,FALSE,"지침";#N/A,#N/A,FALSE,"환경분석";#N/A,#N/A,FALSE,"Sheet16"}</definedName>
    <definedName name="yyy" hidden="1">{#N/A,#N/A,FALSE,"지침";#N/A,#N/A,FALSE,"환경분석";#N/A,#N/A,FALSE,"Sheet16"}</definedName>
    <definedName name="z" localSheetId="0">#REF!</definedName>
    <definedName name="z" hidden="1">{#N/A,#N/A,FALSE,"이태원철근"}</definedName>
    <definedName name="Z_18B7B7A5_CB81_11D4_B8D9_00D0B79CFA38_.wvu.FilterData" localSheetId="1" hidden="1">#REF!</definedName>
    <definedName name="Z_18B7B7A5_CB81_11D4_B8D9_00D0B79CFA38_.wvu.FilterData" localSheetId="2" hidden="1">#REF!</definedName>
    <definedName name="Z_18B7B7A5_CB81_11D4_B8D9_00D0B79CFA38_.wvu.FilterData" hidden="1">#REF!</definedName>
    <definedName name="Z_1E68EE86_CB81_11D4_8D98_0008C73BAB8A_.wvu.FilterData" localSheetId="1" hidden="1">#REF!</definedName>
    <definedName name="Z_1E68EE86_CB81_11D4_8D98_0008C73BAB8A_.wvu.FilterData" localSheetId="2" hidden="1">#REF!</definedName>
    <definedName name="Z_1E68EE86_CB81_11D4_8D98_0008C73BAB8A_.wvu.FilterData" hidden="1">#REF!</definedName>
    <definedName name="Z_1F713D72_E6F4_11D3_8E1E_00A0244E179B_.wvu.Cols" hidden="1">#REF!</definedName>
    <definedName name="Z_1F713D72_E6F4_11D3_8E1E_00A0244E179B_.wvu.PrintArea" hidden="1">#REF!</definedName>
    <definedName name="Z_6332A1C3_4451_11D5_8DF3_00C026000EEF_.wvu.PrintTitles" hidden="1">#REF!</definedName>
    <definedName name="Z_6C188702_CB61_11D4_8F58_00508BF61DE6_.wvu.FilterData" localSheetId="1" hidden="1">#REF!</definedName>
    <definedName name="Z_6C188702_CB61_11D4_8F58_00508BF61DE6_.wvu.FilterData" localSheetId="2" hidden="1">#REF!</definedName>
    <definedName name="Z_6C188702_CB61_11D4_8F58_00508BF61DE6_.wvu.FilterData" hidden="1">#REF!</definedName>
    <definedName name="Z_7BA031A2_43FA_11D7_ADE0_0080AD705CD1_.wvu.PrintArea" hidden="1">#REF!</definedName>
    <definedName name="Z_7BA031A2_43FA_11D7_ADE0_0080AD705CD1_.wvu.PrintTitles" hidden="1">#REF!</definedName>
    <definedName name="Z_A56863A1_CC32_11D4_8E20_00D0B79C982E_.wvu.FilterData" localSheetId="1" hidden="1">#REF!</definedName>
    <definedName name="Z_A56863A1_CC32_11D4_8E20_00D0B79C982E_.wvu.FilterData" localSheetId="2" hidden="1">#REF!</definedName>
    <definedName name="Z_A56863A1_CC32_11D4_8E20_00D0B79C982E_.wvu.FilterData" hidden="1">#REF!</definedName>
    <definedName name="Z_BFEEB821_E6AD_11D3_88E4_00E09870C276_.wvu.PrintArea"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F6AB6A24_E5D5_11D3_B573_00104BA1686B_.wvu.Cols" hidden="1">#REF!,#REF!,#REF!</definedName>
    <definedName name="za" localSheetId="1" hidden="1">#REF!</definedName>
    <definedName name="za" localSheetId="0" hidden="1">#REF!</definedName>
    <definedName name="za" hidden="1">#REF!</definedName>
    <definedName name="Zace">#N/A</definedName>
    <definedName name="zaceyoon">#N/A</definedName>
    <definedName name="zb" hidden="1">#REF!</definedName>
    <definedName name="zc" hidden="1">#REF!</definedName>
    <definedName name="zn" hidden="1">#REF!</definedName>
    <definedName name="zv" hidden="1">#REF!</definedName>
    <definedName name="zx" hidden="1">#REF!</definedName>
    <definedName name="ZXC" localSheetId="1" hidden="1">{#N/A,#N/A,FALSE,"이태원철근"}</definedName>
    <definedName name="ZXC" localSheetId="2" hidden="1">{#N/A,#N/A,FALSE,"이태원철근"}</definedName>
    <definedName name="ZXC" localSheetId="0" hidden="1">{#N/A,#N/A,FALSE,"이태원철근"}</definedName>
    <definedName name="ZXC" hidden="1">{#N/A,#N/A,FALSE,"이태원철근"}</definedName>
    <definedName name="zz" hidden="1">#REF!</definedName>
    <definedName name="zzz" localSheetId="1" hidden="1">{#N/A,#N/A,FALSE,"이력서&amp;자기소개서"}</definedName>
    <definedName name="zzz" localSheetId="2" hidden="1">{#N/A,#N/A,FALSE,"이력서&amp;자기소개서"}</definedName>
    <definedName name="zzz" localSheetId="0">{#N/A,#N/A,FALSE,"이력서&amp;자기소개서"}</definedName>
    <definedName name="zzz" hidden="1">{#N/A,#N/A,FALSE,"이력서&amp;자기소개서"}</definedName>
    <definedName name="あｂｃ">{"Client Name or Project Name"}</definedName>
    <definedName name="ああああああ" localSheetId="1" hidden="1">{#N/A,#N/A,FALSE,"Categories";#N/A,#N/A,FALSE,"MRi INCH";#N/A,#N/A,FALSE,"COA Usage";#N/A,#N/A,FALSE,"Detail"}</definedName>
    <definedName name="ああああああ" localSheetId="2" hidden="1">{#N/A,#N/A,FALSE,"Categories";#N/A,#N/A,FALSE,"MRi INCH";#N/A,#N/A,FALSE,"COA Usage";#N/A,#N/A,FALSE,"Detail"}</definedName>
    <definedName name="ああああああ" localSheetId="0" hidden="1">{#N/A,#N/A,FALSE,"Categories";#N/A,#N/A,FALSE,"MRi INCH";#N/A,#N/A,FALSE,"COA Usage";#N/A,#N/A,FALSE,"Detail"}</definedName>
    <definedName name="ああああああ" hidden="1">{#N/A,#N/A,FALSE,"Categories";#N/A,#N/A,FALSE,"MRi INCH";#N/A,#N/A,FALSE,"COA Usage";#N/A,#N/A,FALSE,"Detail"}</definedName>
    <definedName name="アクチュアル">{"Client Name or Project Name"}</definedName>
    <definedName name="こ">{"Client Name or Project Name"}</definedName>
    <definedName name="しょ">{"Client Name or Project Name"}</definedName>
    <definedName name="にし">{"Client Name or Project Name"}</definedName>
    <definedName name="ボタン2_Click">#REF!</definedName>
    <definedName name="מדד_חודש_97__9">"a"</definedName>
    <definedName name="ㄱ" localSheetId="1" hidden="1">{#N/A,#N/A,FALSE,"이태원철근"}</definedName>
    <definedName name="ㄱ" localSheetId="2" hidden="1">{#N/A,#N/A,FALSE,"이태원철근"}</definedName>
    <definedName name="ㄱ" localSheetId="0" hidden="1">{#N/A,#N/A,FALSE,"현장 NCR 분석";#N/A,#N/A,FALSE,"현장품질감사";#N/A,#N/A,FALSE,"현장품질감사"}</definedName>
    <definedName name="ㄱ" hidden="1">{#N/A,#N/A,FALSE,"이태원철근"}</definedName>
    <definedName name="ㄱㄱ" localSheetId="1" hidden="1">{"'용역비'!$A$4:$C$8"}</definedName>
    <definedName name="ㄱㄱ" localSheetId="2" hidden="1">{"'용역비'!$A$4:$C$8"}</definedName>
    <definedName name="ㄱㄱ" hidden="1">{"'용역비'!$A$4:$C$8"}</definedName>
    <definedName name="ㄱㄱㄱ" localSheetId="1" hidden="1">{"'용역비'!$A$4:$C$8"}</definedName>
    <definedName name="ㄱㄱㄱ" localSheetId="2" hidden="1">{"'용역비'!$A$4:$C$8"}</definedName>
    <definedName name="ㄱㄱㄱ" localSheetId="0" hidden="1">{#N/A,#N/A,FALSE,"Sheet5"}</definedName>
    <definedName name="ㄱㄱㄱ" hidden="1">{"'용역비'!$A$4:$C$8"}</definedName>
    <definedName name="ㄱㄱㄱㄱ" localSheetId="1" hidden="1">{#N/A,#N/A,FALSE,"지침";#N/A,#N/A,FALSE,"환경분석";#N/A,#N/A,FALSE,"Sheet16"}</definedName>
    <definedName name="ㄱㄱㄱㄱ" localSheetId="2" hidden="1">{#N/A,#N/A,FALSE,"지침";#N/A,#N/A,FALSE,"환경분석";#N/A,#N/A,FALSE,"Sheet16"}</definedName>
    <definedName name="ㄱㄱㄱㄱ" localSheetId="0" hidden="1">{#N/A,#N/A,FALSE,"지침";#N/A,#N/A,FALSE,"환경분석";#N/A,#N/A,FALSE,"Sheet16"}</definedName>
    <definedName name="ㄱㄱㄱㄱ" hidden="1">{#N/A,#N/A,FALSE,"지침";#N/A,#N/A,FALSE,"환경분석";#N/A,#N/A,FALSE,"Sheet16"}</definedName>
    <definedName name="ㄱㄱㄱㄱㄱ" localSheetId="1" hidden="1">{"'용역비'!$A$4:$C$8"}</definedName>
    <definedName name="ㄱㄱㄱㄱㄱ" localSheetId="2" hidden="1">{"'용역비'!$A$4:$C$8"}</definedName>
    <definedName name="ㄱㄱㄱㄱㄱ" localSheetId="0" hidden="1">{"'용역비'!$A$4:$C$8"}</definedName>
    <definedName name="ㄱㄱㄱㄱㄱ" hidden="1">{"'용역비'!$A$4:$C$8"}</definedName>
    <definedName name="ㄱㄱㄱㄱㄱㄱ" localSheetId="1" hidden="1">{"'용역비'!$A$4:$C$8"}</definedName>
    <definedName name="ㄱㄱㄱㄱㄱㄱ" localSheetId="2" hidden="1">{"'용역비'!$A$4:$C$8"}</definedName>
    <definedName name="ㄱㄱㄱㄱㄱㄱ" localSheetId="0" hidden="1">{"'용역비'!$A$4:$C$8"}</definedName>
    <definedName name="ㄱㄱㄱㄱㄱㄱ" hidden="1">{"'용역비'!$A$4:$C$8"}</definedName>
    <definedName name="ㄱㄱㄱㄱㄱㄱㄱ">[0]!관수량</definedName>
    <definedName name="ㄱㄱㄷㅎㅇ" hidden="1">{#N/A,#N/A,FALSE,"동부"}</definedName>
    <definedName name="ㄱㄱㅈㄷ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ㄱㅈㄷ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ㅈㄷ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ㅈㄷㅂ" hidden="1">{#N/A,#N/A,FALSE,"손익표지";#N/A,#N/A,FALSE,"손익계산";#N/A,#N/A,FALSE,"일반관리비";#N/A,#N/A,FALSE,"영업외수익";#N/A,#N/A,FALSE,"영업외비용";#N/A,#N/A,FALSE,"매출액";#N/A,#N/A,FALSE,"요약손익";#N/A,#N/A,FALSE,"요약대차";#N/A,#N/A,FALSE,"매출채권현황";#N/A,#N/A,FALSE,"매출채권명세"}</definedName>
    <definedName name="ㄱㄴㄷ">[0]!난방배관경</definedName>
    <definedName name="ㄱㄷㄴ">#N/A</definedName>
    <definedName name="ㄱㄷㄹㅇ" hidden="1">{#N/A,#N/A,FALSE,"동부"}</definedName>
    <definedName name="ㄱㄷㅅㄱㄷ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ㄷㅅㄱㄷㅅ" hidden="1">{#N/A,#N/A,FALSE,"손익표지";#N/A,#N/A,FALSE,"손익계산";#N/A,#N/A,FALSE,"일반관리비";#N/A,#N/A,FALSE,"영업외수익";#N/A,#N/A,FALSE,"영업외비용";#N/A,#N/A,FALSE,"매출액";#N/A,#N/A,FALSE,"요약손익";#N/A,#N/A,FALSE,"요약대차";#N/A,#N/A,FALSE,"매출채권현황";#N/A,#N/A,FALSE,"매출채권명세"}</definedName>
    <definedName name="ㄱㄷㅅㅎㄷ" hidden="1">{#N/A,#N/A,FALSE,"수지분석";#N/A,#N/A,FALSE,"수지분석"}</definedName>
    <definedName name="ㄱㄷㅅ히ㅏ" localSheetId="0" hidden="1">{#N/A,#N/A,FALSE,"지침";#N/A,#N/A,FALSE,"환경분석";#N/A,#N/A,FALSE,"Sheet16"}</definedName>
    <definedName name="ㄱㄷㅅ히ㅏ" hidden="1">{#N/A,#N/A,FALSE,"지침";#N/A,#N/A,FALSE,"환경분석";#N/A,#N/A,FALSE,"Sheet16"}</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ㅇ" hidden="1">{#N/A,#N/A,FALSE,"동부"}</definedName>
    <definedName name="ㄱㄹㄹㄹ">[0]!차압유량조절</definedName>
    <definedName name="ㄱㄹㅇㅎㅇ" hidden="1">{"OpCostIn Technical",#N/A,FALSE,"Operations Cost Inputs";"OpCostIn V plus F",#N/A,FALSE,"Operations Cost Inputs";"OpCostIn Maint",#N/A,FALSE,"Operations Cost Inputs";"OpCostIn LDs Add Cost",#N/A,FALSE,"Operations Cost Inputs"}</definedName>
    <definedName name="ㄱㄺㄹ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ㄺㄹ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ㄺㄹ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ㄺㄹㄷ" hidden="1">{#N/A,#N/A,FALSE,"손익표지";#N/A,#N/A,FALSE,"손익계산";#N/A,#N/A,FALSE,"일반관리비";#N/A,#N/A,FALSE,"영업외수익";#N/A,#N/A,FALSE,"영업외비용";#N/A,#N/A,FALSE,"매출액";#N/A,#N/A,FALSE,"요약손익";#N/A,#N/A,FALSE,"요약대차";#N/A,#N/A,FALSE,"매출채권현황";#N/A,#N/A,FALSE,"매출채권명세"}</definedName>
    <definedName name="ㄱㄻㄹ" hidden="1">{#N/A,#N/A,FALSE,"동부"}</definedName>
    <definedName name="ㄱ쇽숏교" hidden="1">{#N/A,#N/A,FALSE,"이태원철근"}</definedName>
    <definedName name="ㄱ숏ㄱ요오헐" hidden="1">{#N/A,#N/A,FALSE,"이태원철근"}</definedName>
    <definedName name="ㄱㅇㄴㄹ" hidden="1">{#N/A,#N/A,FALSE,"동부"}</definedName>
    <definedName name="ㄱㅇㅎㄴ" hidden="1">{"Const Costs Dev",#N/A,FALSE,"Construction Cost Inputs";"Const Costs orig ccy",#N/A,FALSE,"Construction Cost Inputs";"Const Costs USD",#N/A,FALSE,"Construction Cost Inputs"}</definedName>
    <definedName name="ㄱㅈㅁ">#REF!</definedName>
    <definedName name="ㄱㅈㅎ" localSheetId="1" hidden="1">#REF!</definedName>
    <definedName name="ㄱㅈㅎ" localSheetId="0" hidden="1">#REF!</definedName>
    <definedName name="ㄱㅈㅎ" hidden="1">#REF!</definedName>
    <definedName name="ㄱㅍㅇㅎㄴ" hidden="1">{"AJD",#N/A,TRUE,"Summary";"AJD",#N/A,TRUE,"CFCONC-outputs";"AJD",#N/A,TRUE,"P&amp;LCONC-outputs";"AJD",#N/A,TRUE,"BSCONC-outputs";"AJD",#N/A,TRUE,"FSCONC-outputs"}</definedName>
    <definedName name="ㄱㅎ" localSheetId="1" hidden="1">{"'용역비'!$A$4:$C$8"}</definedName>
    <definedName name="ㄱㅎ" localSheetId="2" hidden="1">{"'용역비'!$A$4:$C$8"}</definedName>
    <definedName name="ㄱㅎ" localSheetId="0" hidden="1">{"'용역비'!$A$4:$C$8"}</definedName>
    <definedName name="ㄱㅎ" hidden="1">{"'용역비'!$A$4:$C$8"}</definedName>
    <definedName name="ㄱㅎㄹㅇㅎ" hidden="1">{#N/A,#N/A,FALSE,"동부"}</definedName>
    <definedName name="ㄱ홍" localSheetId="0" hidden="1">{#N/A,#N/A,FALSE,"현장 NCR 분석";#N/A,#N/A,FALSE,"현장품질감사";#N/A,#N/A,FALSE,"현장품질감사"}</definedName>
    <definedName name="ㄱ홍" hidden="1">{#N/A,#N/A,FALSE,"현장 NCR 분석";#N/A,#N/A,FALSE,"현장품질감사";#N/A,#N/A,FALSE,"현장품질감사"}</definedName>
    <definedName name="ㄱ히망ㅎ" localSheetId="1" hidden="1">{#N/A,#N/A,FALSE,"1.CRITERIA";#N/A,#N/A,FALSE,"2.IS";#N/A,#N/A,FALSE,"3.BS";#N/A,#N/A,FALSE,"4.PER PL";#N/A,#N/A,FALSE,"5.INVESTMENT";#N/A,#N/A,FALSE,"6.공문";#N/A,#N/A,FALSE,"7.netinvest"}</definedName>
    <definedName name="ㄱ히망ㅎ" localSheetId="2" hidden="1">{#N/A,#N/A,FALSE,"1.CRITERIA";#N/A,#N/A,FALSE,"2.IS";#N/A,#N/A,FALSE,"3.BS";#N/A,#N/A,FALSE,"4.PER PL";#N/A,#N/A,FALSE,"5.INVESTMENT";#N/A,#N/A,FALSE,"6.공문";#N/A,#N/A,FALSE,"7.netinvest"}</definedName>
    <definedName name="ㄱ히망ㅎ" localSheetId="0"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1" hidden="1">#REF!</definedName>
    <definedName name="가" localSheetId="2" hidden="1">#REF!</definedName>
    <definedName name="가" localSheetId="0" hidden="1">{#N/A,#N/A,FALSE,"Sheet5"}</definedName>
    <definedName name="가" hidden="1">#REF!</definedName>
    <definedName name="가10층">#REF!</definedName>
    <definedName name="가11층">#REF!</definedName>
    <definedName name="가12층">#REF!</definedName>
    <definedName name="가13층">#REF!</definedName>
    <definedName name="가14층">#REF!</definedName>
    <definedName name="가15층">#REF!</definedName>
    <definedName name="가16층">#REF!</definedName>
    <definedName name="가17층">#REF!</definedName>
    <definedName name="가18층">#REF!</definedName>
    <definedName name="가19층">#REF!</definedName>
    <definedName name="가20층">#REF!</definedName>
    <definedName name="가21층">#REF!</definedName>
    <definedName name="가22층">#REF!</definedName>
    <definedName name="가23층">#REF!</definedName>
    <definedName name="가24층">#REF!</definedName>
    <definedName name="가25층">#REF!</definedName>
    <definedName name="가2층">#REF!</definedName>
    <definedName name="가3층">#REF!</definedName>
    <definedName name="가4층">#REF!</definedName>
    <definedName name="가5층">#REF!</definedName>
    <definedName name="가6층">#REF!</definedName>
    <definedName name="가7층">#REF!</definedName>
    <definedName name="가8층">#REF!</definedName>
    <definedName name="가9층">#REF!</definedName>
    <definedName name="가가" localSheetId="1" hidden="1">{#N/A,#N/A,FALSE,"1.CRITERIA";#N/A,#N/A,FALSE,"2.IS";#N/A,#N/A,FALSE,"3.BS";#N/A,#N/A,FALSE,"4.PER PL";#N/A,#N/A,FALSE,"5.INVESTMENT";#N/A,#N/A,FALSE,"6.공문";#N/A,#N/A,FALSE,"7.netinvest"}</definedName>
    <definedName name="가가" localSheetId="2" hidden="1">{#N/A,#N/A,FALSE,"1.CRITERIA";#N/A,#N/A,FALSE,"2.IS";#N/A,#N/A,FALSE,"3.BS";#N/A,#N/A,FALSE,"4.PER PL";#N/A,#N/A,FALSE,"5.INVESTMENT";#N/A,#N/A,FALSE,"6.공문";#N/A,#N/A,FALSE,"7.netinvest"}</definedName>
    <definedName name="가가" localSheetId="0" hidden="1">{#N/A,#N/A,FALSE,"Sheet5"}</definedName>
    <definedName name="가가" hidden="1">{#N/A,#N/A,FALSE,"1.CRITERIA";#N/A,#N/A,FALSE,"2.IS";#N/A,#N/A,FALSE,"3.BS";#N/A,#N/A,FALSE,"4.PER PL";#N/A,#N/A,FALSE,"5.INVESTMENT";#N/A,#N/A,FALSE,"6.공문";#N/A,#N/A,FALSE,"7.netinvest"}</definedName>
    <definedName name="가가각" hidden="1">{#N/A,#N/A,FALSE,"이태원철근"}</definedName>
    <definedName name="가갸" localSheetId="0" hidden="1">{#N/A,#N/A,FALSE,"이태원철근"}</definedName>
    <definedName name="가갸" hidden="1">{#N/A,#N/A,FALSE,"이태원철근"}</definedName>
    <definedName name="가격">#REF!</definedName>
    <definedName name="가격산출" hidden="1">#REF!</definedName>
    <definedName name="가격자료1" hidden="1">#REF!</definedName>
    <definedName name="가기긱" localSheetId="0">{"'미착금액'!$A$4:$G$14"}</definedName>
    <definedName name="가기긱">{"'미착금액'!$A$4:$G$14"}</definedName>
    <definedName name="가나" localSheetId="1" hidden="1">{#N/A,#N/A,FALSE,"1.CRITERIA";#N/A,#N/A,FALSE,"2.IS";#N/A,#N/A,FALSE,"3.BS";#N/A,#N/A,FALSE,"4.PER PL";#N/A,#N/A,FALSE,"5.INVESTMENT";#N/A,#N/A,FALSE,"6.공문";#N/A,#N/A,FALSE,"7.netinvest"}</definedName>
    <definedName name="가나" localSheetId="2" hidden="1">{#N/A,#N/A,FALSE,"1.CRITERIA";#N/A,#N/A,FALSE,"2.IS";#N/A,#N/A,FALSE,"3.BS";#N/A,#N/A,FALSE,"4.PER PL";#N/A,#N/A,FALSE,"5.INVESTMENT";#N/A,#N/A,FALSE,"6.공문";#N/A,#N/A,FALSE,"7.netinvest"}</definedName>
    <definedName name="가나" localSheetId="0" hidden="1">{#N/A,#N/A,FALSE,"1.CRITERIA";#N/A,#N/A,FALSE,"2.IS";#N/A,#N/A,FALSE,"3.BS";#N/A,#N/A,FALSE,"4.PER PL";#N/A,#N/A,FALSE,"5.INVESTMENT";#N/A,#N/A,FALSE,"6.공문";#N/A,#N/A,FALSE,"7.netinvest"}</definedName>
    <definedName name="가나" hidden="1">{#N/A,#N/A,FALSE,"1.CRITERIA";#N/A,#N/A,FALSE,"2.IS";#N/A,#N/A,FALSE,"3.BS";#N/A,#N/A,FALSE,"4.PER PL";#N/A,#N/A,FALSE,"5.INVESTMENT";#N/A,#N/A,FALSE,"6.공문";#N/A,#N/A,FALSE,"7.netinvest"}</definedName>
    <definedName name="가나다" localSheetId="0">#N/A</definedName>
    <definedName name="가나다" hidden="1">{#N/A,#N/A,FALSE,"이태원철근"}</definedName>
    <definedName name="가나라" localSheetId="1" hidden="1">{#N/A,#N/A,FALSE,"1.CRITERIA";#N/A,#N/A,FALSE,"2.IS";#N/A,#N/A,FALSE,"3.BS";#N/A,#N/A,FALSE,"4.PER PL";#N/A,#N/A,FALSE,"5.INVESTMENT";#N/A,#N/A,FALSE,"6.공문";#N/A,#N/A,FALSE,"7.netinvest"}</definedName>
    <definedName name="가나라" localSheetId="2" hidden="1">{#N/A,#N/A,FALSE,"1.CRITERIA";#N/A,#N/A,FALSE,"2.IS";#N/A,#N/A,FALSE,"3.BS";#N/A,#N/A,FALSE,"4.PER PL";#N/A,#N/A,FALSE,"5.INVESTMENT";#N/A,#N/A,FALSE,"6.공문";#N/A,#N/A,FALSE,"7.netinvest"}</definedName>
    <definedName name="가나라" localSheetId="0"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localSheetId="1" hidden="1">{#N/A,#N/A,FALSE,"1.CRITERIA";#N/A,#N/A,FALSE,"2.IS";#N/A,#N/A,FALSE,"3.BS";#N/A,#N/A,FALSE,"4.PER PL";#N/A,#N/A,FALSE,"5.INVESTMENT";#N/A,#N/A,FALSE,"6.공문";#N/A,#N/A,FALSE,"7.netinvest"}</definedName>
    <definedName name="가다" localSheetId="2" hidden="1">{#N/A,#N/A,FALSE,"1.CRITERIA";#N/A,#N/A,FALSE,"2.IS";#N/A,#N/A,FALSE,"3.BS";#N/A,#N/A,FALSE,"4.PER PL";#N/A,#N/A,FALSE,"5.INVESTMENT";#N/A,#N/A,FALSE,"6.공문";#N/A,#N/A,FALSE,"7.netinvest"}</definedName>
    <definedName name="가다" localSheetId="0"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율">#REF!</definedName>
    <definedName name="가라" localSheetId="1" hidden="1">{#N/A,#N/A,FALSE,"1.CRITERIA";#N/A,#N/A,FALSE,"2.IS";#N/A,#N/A,FALSE,"3.BS";#N/A,#N/A,FALSE,"4.PER PL";#N/A,#N/A,FALSE,"5.INVESTMENT";#N/A,#N/A,FALSE,"6.공문";#N/A,#N/A,FALSE,"7.netinvest"}</definedName>
    <definedName name="가라" localSheetId="2" hidden="1">{#N/A,#N/A,FALSE,"1.CRITERIA";#N/A,#N/A,FALSE,"2.IS";#N/A,#N/A,FALSE,"3.BS";#N/A,#N/A,FALSE,"4.PER PL";#N/A,#N/A,FALSE,"5.INVESTMENT";#N/A,#N/A,FALSE,"6.공문";#N/A,#N/A,FALSE,"7.netinvest"}</definedName>
    <definedName name="가라" localSheetId="0"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람" localSheetId="1" hidden="1">{#N/A,#N/A,FALSE,"손익표지";#N/A,#N/A,FALSE,"손익계산";#N/A,#N/A,FALSE,"일반관리비";#N/A,#N/A,FALSE,"영업외수익";#N/A,#N/A,FALSE,"영업외비용";#N/A,#N/A,FALSE,"매출액";#N/A,#N/A,FALSE,"요약손익";#N/A,#N/A,FALSE,"요약대차";#N/A,#N/A,FALSE,"매출채권현황";#N/A,#N/A,FALSE,"매출채권명세"}</definedName>
    <definedName name="가람"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람" localSheetId="0" hidden="1">{#N/A,#N/A,FALSE,"Sheet5"}</definedName>
    <definedName name="가람" hidden="1">{#N/A,#N/A,FALSE,"손익표지";#N/A,#N/A,FALSE,"손익계산";#N/A,#N/A,FALSE,"일반관리비";#N/A,#N/A,FALSE,"영업외수익";#N/A,#N/A,FALSE,"영업외비용";#N/A,#N/A,FALSE,"매출액";#N/A,#N/A,FALSE,"요약손익";#N/A,#N/A,FALSE,"요약대차";#N/A,#N/A,FALSE,"매출채권현황";#N/A,#N/A,FALSE,"매출채권명세"}</definedName>
    <definedName name="가리" hidden="1">#REF!</definedName>
    <definedName name="가설공사">#REF!</definedName>
    <definedName name="가스로">#REF!</definedName>
    <definedName name="가스료">#REF!</definedName>
    <definedName name="가스설비1">#REF!</definedName>
    <definedName name="가시설공">#REF!</definedName>
    <definedName name="가아" localSheetId="1" hidden="1">{#N/A,#N/A,FALSE,"1.CRITERIA";#N/A,#N/A,FALSE,"2.IS";#N/A,#N/A,FALSE,"3.BS";#N/A,#N/A,FALSE,"4.PER PL";#N/A,#N/A,FALSE,"5.INVESTMENT";#N/A,#N/A,FALSE,"6.공문";#N/A,#N/A,FALSE,"7.netinvest"}</definedName>
    <definedName name="가아" localSheetId="2" hidden="1">{#N/A,#N/A,FALSE,"1.CRITERIA";#N/A,#N/A,FALSE,"2.IS";#N/A,#N/A,FALSE,"3.BS";#N/A,#N/A,FALSE,"4.PER PL";#N/A,#N/A,FALSE,"5.INVESTMENT";#N/A,#N/A,FALSE,"6.공문";#N/A,#N/A,FALSE,"7.netinvest"}</definedName>
    <definedName name="가아" localSheetId="0"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localSheetId="1" hidden="1">{#N/A,#N/A,FALSE,"1.CRITERIA";#N/A,#N/A,FALSE,"2.IS";#N/A,#N/A,FALSE,"3.BS";#N/A,#N/A,FALSE,"4.PER PL";#N/A,#N/A,FALSE,"5.INVESTMENT";#N/A,#N/A,FALSE,"6.공문";#N/A,#N/A,FALSE,"7.netinvest"}</definedName>
    <definedName name="가아노" localSheetId="2" hidden="1">{#N/A,#N/A,FALSE,"1.CRITERIA";#N/A,#N/A,FALSE,"2.IS";#N/A,#N/A,FALSE,"3.BS";#N/A,#N/A,FALSE,"4.PER PL";#N/A,#N/A,FALSE,"5.INVESTMENT";#N/A,#N/A,FALSE,"6.공문";#N/A,#N/A,FALSE,"7.netinvest"}</definedName>
    <definedName name="가아노" localSheetId="0"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1"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localSheetId="0"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1"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localSheetId="0"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localSheetId="1" hidden="1">{#N/A,#N/A,FALSE,"1.CRITERIA";#N/A,#N/A,FALSE,"2.IS";#N/A,#N/A,FALSE,"3.BS";#N/A,#N/A,FALSE,"4.PER PL";#N/A,#N/A,FALSE,"5.INVESTMENT";#N/A,#N/A,FALSE,"6.공문";#N/A,#N/A,FALSE,"7.netinvest"}</definedName>
    <definedName name="가오" localSheetId="2" hidden="1">{#N/A,#N/A,FALSE,"1.CRITERIA";#N/A,#N/A,FALSE,"2.IS";#N/A,#N/A,FALSE,"3.BS";#N/A,#N/A,FALSE,"4.PER PL";#N/A,#N/A,FALSE,"5.INVESTMENT";#N/A,#N/A,FALSE,"6.공문";#N/A,#N/A,FALSE,"7.netinvest"}</definedName>
    <definedName name="가오" localSheetId="0"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1"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localSheetId="0"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1"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localSheetId="0"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localSheetId="1" hidden="1">{#N/A,#N/A,FALSE,"1.CRITERIA";#N/A,#N/A,FALSE,"2.IS";#N/A,#N/A,FALSE,"3.BS";#N/A,#N/A,FALSE,"4.PER PL";#N/A,#N/A,FALSE,"5.INVESTMENT";#N/A,#N/A,FALSE,"6.공문";#N/A,#N/A,FALSE,"7.netinvest"}</definedName>
    <definedName name="가카" localSheetId="2" hidden="1">{#N/A,#N/A,FALSE,"1.CRITERIA";#N/A,#N/A,FALSE,"2.IS";#N/A,#N/A,FALSE,"3.BS";#N/A,#N/A,FALSE,"4.PER PL";#N/A,#N/A,FALSE,"5.INVESTMENT";#N/A,#N/A,FALSE,"6.공문";#N/A,#N/A,FALSE,"7.netinvest"}</definedName>
    <definedName name="가카" localSheetId="0"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1"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localSheetId="0"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간">#REF!</definedName>
    <definedName name="간지3" localSheetId="1" hidden="1">{"'용역비'!$A$4:$C$8"}</definedName>
    <definedName name="간지3" localSheetId="2" hidden="1">{"'용역비'!$A$4:$C$8"}</definedName>
    <definedName name="간지3" localSheetId="0" hidden="1">{"'용역비'!$A$4:$C$8"}</definedName>
    <definedName name="간지3" hidden="1">{"'용역비'!$A$4:$C$8"}</definedName>
    <definedName name="간지목록">#REF!</definedName>
    <definedName name="갈" localSheetId="1" hidden="1">{#N/A,#N/A,FALSE,"1.CRITERIA";#N/A,#N/A,FALSE,"2.IS";#N/A,#N/A,FALSE,"3.BS";#N/A,#N/A,FALSE,"4.PER PL";#N/A,#N/A,FALSE,"5.INVESTMENT";#N/A,#N/A,FALSE,"6.공문";#N/A,#N/A,FALSE,"7.netinvest"}</definedName>
    <definedName name="갈" localSheetId="2" hidden="1">{#N/A,#N/A,FALSE,"1.CRITERIA";#N/A,#N/A,FALSE,"2.IS";#N/A,#N/A,FALSE,"3.BS";#N/A,#N/A,FALSE,"4.PER PL";#N/A,#N/A,FALSE,"5.INVESTMENT";#N/A,#N/A,FALSE,"6.공문";#N/A,#N/A,FALSE,"7.netinvest"}</definedName>
    <definedName name="갈" localSheetId="0"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상각미화" hidden="1">{#N/A,#N/A,FALSE,"이력서&amp;자기소개서"}</definedName>
    <definedName name="감가상각비">#REF!</definedName>
    <definedName name="갑지" hidden="1">{#N/A,#N/A,FALSE,"CCTV"}</definedName>
    <definedName name="갑지1" localSheetId="1" hidden="1">#REF!</definedName>
    <definedName name="갑지1" hidden="1">{#N/A,#N/A,FALSE,"CCTV"}</definedName>
    <definedName name="갑지3" hidden="1">{#N/A,#N/A,FALSE,"CCTV"}</definedName>
    <definedName name="갔" localSheetId="0" hidden="1">{#N/A,#N/A,FALSE,"Sheet5"}</definedName>
    <definedName name="갔" hidden="1">{#N/A,#N/A,FALSE,"Sheet5"}</definedName>
    <definedName name="강" localSheetId="1" hidden="1">{#N/A,#N/A,FALSE,"1.CRITERIA";#N/A,#N/A,FALSE,"2.IS";#N/A,#N/A,FALSE,"3.BS";#N/A,#N/A,FALSE,"4.PER PL";#N/A,#N/A,FALSE,"5.INVESTMENT";#N/A,#N/A,FALSE,"6.공문";#N/A,#N/A,FALSE,"7.netinvest"}</definedName>
    <definedName name="강" localSheetId="2" hidden="1">{#N/A,#N/A,FALSE,"1.CRITERIA";#N/A,#N/A,FALSE,"2.IS";#N/A,#N/A,FALSE,"3.BS";#N/A,#N/A,FALSE,"4.PER PL";#N/A,#N/A,FALSE,"5.INVESTMENT";#N/A,#N/A,FALSE,"6.공문";#N/A,#N/A,FALSE,"7.netinvest"}</definedName>
    <definedName name="강" localSheetId="0" hidden="1">{#N/A,#N/A,FALSE,"Sheet5"}</definedName>
    <definedName name="강" hidden="1">{#N/A,#N/A,FALSE,"1.CRITERIA";#N/A,#N/A,FALSE,"2.IS";#N/A,#N/A,FALSE,"3.BS";#N/A,#N/A,FALSE,"4.PER PL";#N/A,#N/A,FALSE,"5.INVESTMENT";#N/A,#N/A,FALSE,"6.공문";#N/A,#N/A,FALSE,"7.netinvest"}</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릉교동" localSheetId="1" hidden="1">#REF!</definedName>
    <definedName name="강릉교동" localSheetId="2" hidden="1">#REF!</definedName>
    <definedName name="강릉교동" hidden="1">#REF!</definedName>
    <definedName name="강릉교동터파기" localSheetId="1" hidden="1">#REF!</definedName>
    <definedName name="강릉교동터파기" localSheetId="2" hidden="1">#REF!</definedName>
    <definedName name="강릉교동터파기" hidden="1">#REF!</definedName>
    <definedName name="강릉교동토목" localSheetId="1" hidden="1">#REF!</definedName>
    <definedName name="강릉교동토목" localSheetId="2" hidden="1">#REF!</definedName>
    <definedName name="강릉교동토목" hidden="1">#REF!</definedName>
    <definedName name="강릉교동흙막이" localSheetId="1" hidden="1">#REF!</definedName>
    <definedName name="강릉교동흙막이" localSheetId="2" hidden="1">#REF!</definedName>
    <definedName name="강릉교동흙막이" hidden="1">#REF!</definedName>
    <definedName name="강릉토공사" localSheetId="1" hidden="1">#REF!</definedName>
    <definedName name="강릉토공사" localSheetId="2" hidden="1">#REF!</definedName>
    <definedName name="강릉토공사" hidden="1">#REF!</definedName>
    <definedName name="강릉토목공사" localSheetId="1" hidden="1">#REF!</definedName>
    <definedName name="강릉토목공사" localSheetId="2" hidden="1">#REF!</definedName>
    <definedName name="강릉토목공사" hidden="1">#REF!</definedName>
    <definedName name="강릉토목임" localSheetId="1" hidden="1">#REF!</definedName>
    <definedName name="강릉토목임" localSheetId="2" hidden="1">#REF!</definedName>
    <definedName name="강릉토목임" hidden="1">#REF!</definedName>
    <definedName name="강산1231">BlankMacro1</definedName>
    <definedName name="강산에가나">BlankMacro1</definedName>
    <definedName name="강서" localSheetId="0">BlankMacro1</definedName>
    <definedName name="강서" hidden="1">{#N/A,#N/A,FALSE,"97년 투자계획 세부내역 "}</definedName>
    <definedName name="강아지" hidden="1">#REF!</definedName>
    <definedName name="개발비">#REF!</definedName>
    <definedName name="개발표지" hidden="1">#REF!</definedName>
    <definedName name="개선" hidden="1">{#N/A,#N/A,TRUE,"Y생산";#N/A,#N/A,TRUE,"Y판매";#N/A,#N/A,TRUE,"Y총물량";#N/A,#N/A,TRUE,"Y능력";#N/A,#N/A,TRUE,"YKD"}</definedName>
    <definedName name="개선_1" hidden="1">{#N/A,#N/A,TRUE,"Y생산";#N/A,#N/A,TRUE,"Y판매";#N/A,#N/A,TRUE,"Y총물량";#N/A,#N/A,TRUE,"Y능력";#N/A,#N/A,TRUE,"YKD"}</definedName>
    <definedName name="개선내용" localSheetId="1" hidden="1">{#N/A,#N/A,TRUE,"Y생산";#N/A,#N/A,TRUE,"Y판매";#N/A,#N/A,TRUE,"Y총물량";#N/A,#N/A,TRUE,"Y능력";#N/A,#N/A,TRUE,"YKD"}</definedName>
    <definedName name="개선내용" localSheetId="2" hidden="1">{#N/A,#N/A,TRUE,"Y생산";#N/A,#N/A,TRUE,"Y판매";#N/A,#N/A,TRUE,"Y총물량";#N/A,#N/A,TRUE,"Y능력";#N/A,#N/A,TRUE,"YKD"}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내용_1" hidden="1">{#N/A,#N/A,TRUE,"Y생산";#N/A,#N/A,TRUE,"Y판매";#N/A,#N/A,TRUE,"Y총물량";#N/A,#N/A,TRUE,"Y능력";#N/A,#N/A,TRUE,"YKD"}</definedName>
    <definedName name="개선실적" localSheetId="1" hidden="1">{#N/A,#N/A,TRUE,"Y생산";#N/A,#N/A,TRUE,"Y판매";#N/A,#N/A,TRUE,"Y총물량";#N/A,#N/A,TRUE,"Y능력";#N/A,#N/A,TRUE,"YKD"}</definedName>
    <definedName name="개선실적" localSheetId="2"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개선실적_1" hidden="1">{#N/A,#N/A,TRUE,"Y생산";#N/A,#N/A,TRUE,"Y판매";#N/A,#N/A,TRUE,"Y총물량";#N/A,#N/A,TRUE,"Y능력";#N/A,#N/A,TRUE,"YKD"}</definedName>
    <definedName name="개요2" hidden="1">{#N/A,#N/A,FALSE,"이태원철근"}</definedName>
    <definedName name="갱신임료수준">#REF!</definedName>
    <definedName name="갸뎌">[0]!건설규모</definedName>
    <definedName name="거" localSheetId="1" hidden="1">{#N/A,#N/A,FALSE,"1.CRITERIA";#N/A,#N/A,FALSE,"2.IS";#N/A,#N/A,FALSE,"3.BS";#N/A,#N/A,FALSE,"4.PER PL";#N/A,#N/A,FALSE,"5.INVESTMENT";#N/A,#N/A,FALSE,"6.공문";#N/A,#N/A,FALSE,"7.netinvest"}</definedName>
    <definedName name="거" localSheetId="2" hidden="1">{#N/A,#N/A,FALSE,"1.CRITERIA";#N/A,#N/A,FALSE,"2.IS";#N/A,#N/A,FALSE,"3.BS";#N/A,#N/A,FALSE,"4.PER PL";#N/A,#N/A,FALSE,"5.INVESTMENT";#N/A,#N/A,FALSE,"6.공문";#N/A,#N/A,FALSE,"7.netinvest"}</definedName>
    <definedName name="거" localSheetId="0" hidden="1">#REF!</definedName>
    <definedName name="거" hidden="1">{#N/A,#N/A,FALSE,"1.CRITERIA";#N/A,#N/A,FALSE,"2.IS";#N/A,#N/A,FALSE,"3.BS";#N/A,#N/A,FALSE,"4.PER PL";#N/A,#N/A,FALSE,"5.INVESTMENT";#N/A,#N/A,FALSE,"6.공문";#N/A,#N/A,FALSE,"7.netinvest"}</definedName>
    <definedName name="거거거" hidden="1">#REF!</definedName>
    <definedName name="거눛" hidden="1">{#N/A,#N/A,FALSE,"기안지";#N/A,#N/A,FALSE,"통신지"}</definedName>
    <definedName name="거래" localSheetId="1" hidden="1">{#N/A,#N/A,FALSE,"동부"}</definedName>
    <definedName name="거래" localSheetId="2" hidden="1">{#N/A,#N/A,FALSE,"동부"}</definedName>
    <definedName name="거래" hidden="1">{#N/A,#N/A,FALSE,"동부"}</definedName>
    <definedName name="거루라" hidden="1">#REF!</definedName>
    <definedName name="거르ㅓㄹ" hidden="1">#REF!</definedName>
    <definedName name="거여" hidden="1">#REF!</definedName>
    <definedName name="거여동" hidden="1">#REF!</definedName>
    <definedName name="거이" localSheetId="1" hidden="1">{#N/A,#N/A,FALSE,"1.CRITERIA";#N/A,#N/A,FALSE,"2.IS";#N/A,#N/A,FALSE,"3.BS";#N/A,#N/A,FALSE,"4.PER PL";#N/A,#N/A,FALSE,"5.INVESTMENT";#N/A,#N/A,FALSE,"6.공문";#N/A,#N/A,FALSE,"7.netinvest"}</definedName>
    <definedName name="거이" localSheetId="2" hidden="1">{#N/A,#N/A,FALSE,"1.CRITERIA";#N/A,#N/A,FALSE,"2.IS";#N/A,#N/A,FALSE,"3.BS";#N/A,#N/A,FALSE,"4.PER PL";#N/A,#N/A,FALSE,"5.INVESTMENT";#N/A,#N/A,FALSE,"6.공문";#N/A,#N/A,FALSE,"7.netinvest"}</definedName>
    <definedName name="거이" localSheetId="0"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제" hidden="1">{#N/A,#N/A,FALSE,"이태원철근"}</definedName>
    <definedName name="거제2" hidden="1">{#N/A,#N/A,FALSE,"이태원철근"}</definedName>
    <definedName name="거제현장" hidden="1">{#N/A,#N/A,FALSE,"이태원철근"}</definedName>
    <definedName name="거추서" hidden="1">{#N/A,#N/A,FALSE,"견적갑지";#N/A,#N/A,FALSE,"총괄표";#N/A,#N/A,FALSE,"철골공사";#N/A,#N/A,FALSE,"토목공사";#N/A,#N/A,FALSE,"판넬전기공사"}</definedName>
    <definedName name="거ㅏ" localSheetId="1" hidden="1">#REF!</definedName>
    <definedName name="거ㅏ" hidden="1">#REF!</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검" hidden="1">{#N/A,#N/A,FALSE,"견적갑지";#N/A,#N/A,FALSE,"총괄표";#N/A,#N/A,FALSE,"철골공사";#N/A,#N/A,FALSE,"토목공사";#N/A,#N/A,FALSE,"판넬전기공사"}</definedName>
    <definedName name="건물">#REF!</definedName>
    <definedName name="건설" localSheetId="1"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0"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_1" hidden="1">{#N/A,#N/A,TRUE,"Y생산";#N/A,#N/A,TRUE,"Y판매";#N/A,#N/A,TRUE,"Y총물량";#N/A,#N/A,TRUE,"Y능력";#N/A,#N/A,TRUE,"YKD"}</definedName>
    <definedName name="건설규모">#N/A</definedName>
    <definedName name="건설규모1">#REF!</definedName>
    <definedName name="건설부동산" localSheetId="1" hidden="1">#REF!</definedName>
    <definedName name="건설부동산" localSheetId="2" hidden="1">#REF!</definedName>
    <definedName name="건설부동산" hidden="1">#REF!</definedName>
    <definedName name="건설팀" localSheetId="1" hidden="1">{#N/A,#N/A,TRUE,"Y생산";#N/A,#N/A,TRUE,"Y판매";#N/A,#N/A,TRUE,"Y총물량";#N/A,#N/A,TRUE,"Y능력";#N/A,#N/A,TRUE,"YKD"}</definedName>
    <definedName name="건설팀" localSheetId="2" hidden="1">{#N/A,#N/A,TRUE,"Y생산";#N/A,#N/A,TRUE,"Y판매";#N/A,#N/A,TRUE,"Y총물량";#N/A,#N/A,TRUE,"Y능력";#N/A,#N/A,TRUE,"YKD"}</definedName>
    <definedName name="건설팀" localSheetId="0" hidden="1">{#N/A,#N/A,TRUE,"Y생산";#N/A,#N/A,TRUE,"Y판매";#N/A,#N/A,TRUE,"Y총물량";#N/A,#N/A,TRUE,"Y능력";#N/A,#N/A,TRUE,"YKD"}</definedName>
    <definedName name="건설팀" hidden="1">{#N/A,#N/A,TRUE,"Y생산";#N/A,#N/A,TRUE,"Y판매";#N/A,#N/A,TRUE,"Y총물량";#N/A,#N/A,TRUE,"Y능력";#N/A,#N/A,TRUE,"YKD"}</definedName>
    <definedName name="건설팀_1" hidden="1">{#N/A,#N/A,TRUE,"Y생산";#N/A,#N/A,TRUE,"Y판매";#N/A,#N/A,TRUE,"Y총물량";#N/A,#N/A,TRUE,"Y능력";#N/A,#N/A,TRUE,"YKD"}</definedName>
    <definedName name="건추" hidden="1">{#N/A,#N/A,FALSE,"견적갑지";#N/A,#N/A,FALSE,"총괄표";#N/A,#N/A,FALSE,"철골공사";#N/A,#N/A,FALSE,"토목공사";#N/A,#N/A,FALSE,"판넬전기공사"}</definedName>
    <definedName name="건축" localSheetId="0">#REF!</definedName>
    <definedName name="건축" hidden="1">{#N/A,#N/A,FALSE,"이태원철근"}</definedName>
    <definedName name="건축공사집계표">#REF!</definedName>
    <definedName name="건축물" hidden="1">#REF!</definedName>
    <definedName name="건축토공" hidden="1">{#N/A,#N/A,FALSE,"기안지";#N/A,#N/A,FALSE,"통신지"}</definedName>
    <definedName name="건축팀별" localSheetId="1" hidden="1">{#N/A,#N/A,FALSE,"지침";#N/A,#N/A,FALSE,"환경분석";#N/A,#N/A,FALSE,"Sheet16"}</definedName>
    <definedName name="건축팀별" localSheetId="2" hidden="1">{#N/A,#N/A,FALSE,"지침";#N/A,#N/A,FALSE,"환경분석";#N/A,#N/A,FALSE,"Sheet16"}</definedName>
    <definedName name="건축팀별" localSheetId="0" hidden="1">{#N/A,#N/A,FALSE,"지침";#N/A,#N/A,FALSE,"환경분석";#N/A,#N/A,FALSE,"Sheet16"}</definedName>
    <definedName name="건축팀별" hidden="1">{#N/A,#N/A,FALSE,"지침";#N/A,#N/A,FALSE,"환경분석";#N/A,#N/A,FALSE,"Sheet16"}</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검ㄴ" localSheetId="0" hidden="1">{#N/A,#N/A,FALSE,"이정표"}</definedName>
    <definedName name="검ㄴ" hidden="1">{#N/A,#N/A,FALSE,"이정표"}</definedName>
    <definedName name="검토2" localSheetId="1" hidden="1">{#N/A,#N/A,FALSE,"Sheet1"}</definedName>
    <definedName name="검토2" hidden="1">{#N/A,#N/A,FALSE,"Sheet1"}</definedName>
    <definedName name="검토의뢰서" hidden="1">{#N/A,#N/A,FALSE,"이태원철근"}</definedName>
    <definedName name="검토의뢰서2" hidden="1">{#N/A,#N/A,FALSE,"이태원철근"}</definedName>
    <definedName name="겨울_건구">#REF!</definedName>
    <definedName name="겨울_상대">#REF!</definedName>
    <definedName name="견적" localSheetId="1" hidden="1">#REF!</definedName>
    <definedName name="견적" hidden="1">#REF!</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금액">#N/A</definedName>
    <definedName name="견적대비표" hidden="1">#REF!</definedName>
    <definedName name="견적대비표1" hidden="1">{#N/A,#N/A,FALSE,"견적조건";#N/A,#N/A,FALSE,"산출근거"}</definedName>
    <definedName name="견적대실행" hidden="1">{#N/A,#N/A,FALSE,"CAM-G7";#N/A,#N/A,FALSE,"SPL";#N/A,#N/A,FALSE,"butt-in G7";#N/A,#N/A,FALSE,"dia-in G7";#N/A,#N/A,FALSE,"추가-STA G7"}</definedName>
    <definedName name="견적서" hidden="1">{#N/A,#N/A,FALSE,"CAM-G7";#N/A,#N/A,FALSE,"SPL";#N/A,#N/A,FALSE,"butt-in G7";#N/A,#N/A,FALSE,"dia-in G7";#N/A,#N/A,FALSE,"추가-STA G7"}</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결과"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결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결과치">#REF!</definedName>
    <definedName name="결론">#REF!</definedName>
    <definedName name="결산현장별원가명세" localSheetId="1" hidden="1">{#N/A,#N/A,FALSE,"수지분석";#N/A,#N/A,FALSE,"수지분석"}</definedName>
    <definedName name="결산현장별원가명세" localSheetId="2" hidden="1">{#N/A,#N/A,FALSE,"수지분석";#N/A,#N/A,FALSE,"수지분석"}</definedName>
    <definedName name="결산현장별원가명세" hidden="1">{#N/A,#N/A,FALSE,"수지분석";#N/A,#N/A,FALSE,"수지분석"}</definedName>
    <definedName name="결재양식" hidden="1">{#N/A,#N/A,FALSE,"이태원철근"}</definedName>
    <definedName name="결제">#N/A</definedName>
    <definedName name="결제금액">#N/A</definedName>
    <definedName name="경기">BlankMacro1</definedName>
    <definedName name="경북지사">BlankMacro1</definedName>
    <definedName name="경비1" hidden="1">#REF!</definedName>
    <definedName name="경비2" hidden="1">{#N/A,#N/A,FALSE,"동부"}</definedName>
    <definedName name="경비실도장">#REF!</definedName>
    <definedName name="경비집계" localSheetId="1" hidden="1">{"'용역비'!$A$4:$C$8"}</definedName>
    <definedName name="경비집계" localSheetId="2" hidden="1">{"'용역비'!$A$4:$C$8"}</definedName>
    <definedName name="경비집계" localSheetId="0" hidden="1">{"'용역비'!$A$4:$C$8"}</definedName>
    <definedName name="경비집계" hidden="1">{"'용역비'!$A$4:$C$8"}</definedName>
    <definedName name="경상"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상" hidden="1">{#N/A,#N/A,FALSE,"손익표지";#N/A,#N/A,FALSE,"손익계산";#N/A,#N/A,FALSE,"일반관리비";#N/A,#N/A,FALSE,"영업외수익";#N/A,#N/A,FALSE,"영업외비용";#N/A,#N/A,FALSE,"매출액";#N/A,#N/A,FALSE,"요약손익";#N/A,#N/A,FALSE,"요약대차";#N/A,#N/A,FALSE,"매출채권현황";#N/A,#N/A,FALSE,"매출채권명세"}</definedName>
    <definedName name="경양"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양"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양" hidden="1">{#N/A,#N/A,FALSE,"손익표지";#N/A,#N/A,FALSE,"손익계산";#N/A,#N/A,FALSE,"일반관리비";#N/A,#N/A,FALSE,"영업외수익";#N/A,#N/A,FALSE,"영업외비용";#N/A,#N/A,FALSE,"매출액";#N/A,#N/A,FALSE,"요약손익";#N/A,#N/A,FALSE,"요약대차";#N/A,#N/A,FALSE,"매출채권현황";#N/A,#N/A,FALSE,"매출채권명세"}</definedName>
    <definedName name="경영"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영" hidden="1">{#N/A,#N/A,FALSE,"손익표지";#N/A,#N/A,FALSE,"손익계산";#N/A,#N/A,FALSE,"일반관리비";#N/A,#N/A,FALSE,"영업외수익";#N/A,#N/A,FALSE,"영업외비용";#N/A,#N/A,FALSE,"매출액";#N/A,#N/A,FALSE,"요약손익";#N/A,#N/A,FALSE,"요약대차";#N/A,#N/A,FALSE,"매출채권현황";#N/A,#N/A,FALSE,"매출채권명세"}</definedName>
    <definedName name="경영1"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1"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영1" hidden="1">{#N/A,#N/A,FALSE,"손익표지";#N/A,#N/A,FALSE,"손익계산";#N/A,#N/A,FALSE,"일반관리비";#N/A,#N/A,FALSE,"영업외수익";#N/A,#N/A,FALSE,"영업외비용";#N/A,#N/A,FALSE,"매출액";#N/A,#N/A,FALSE,"요약손익";#N/A,#N/A,FALSE,"요약대차";#N/A,#N/A,FALSE,"매출채권현황";#N/A,#N/A,FALSE,"매출채권명세"}</definedName>
    <definedName name="경영123"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12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123"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영123" hidden="1">{#N/A,#N/A,FALSE,"손익표지";#N/A,#N/A,FALSE,"손익계산";#N/A,#N/A,FALSE,"일반관리비";#N/A,#N/A,FALSE,"영업외수익";#N/A,#N/A,FALSE,"영업외비용";#N/A,#N/A,FALSE,"매출액";#N/A,#N/A,FALSE,"요약손익";#N/A,#N/A,FALSE,"요약대차";#N/A,#N/A,FALSE,"매출채권현황";#N/A,#N/A,FALSE,"매출채권명세"}</definedName>
    <definedName name="경영2"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2"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영2" hidden="1">{#N/A,#N/A,FALSE,"손익표지";#N/A,#N/A,FALSE,"손익계산";#N/A,#N/A,FALSE,"일반관리비";#N/A,#N/A,FALSE,"영업외수익";#N/A,#N/A,FALSE,"영업외비용";#N/A,#N/A,FALSE,"매출액";#N/A,#N/A,FALSE,"요약손익";#N/A,#N/A,FALSE,"요약대차";#N/A,#N/A,FALSE,"매출채권현황";#N/A,#N/A,FALSE,"매출채권명세"}</definedName>
    <definedName name="경영3"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3"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영3" hidden="1">{#N/A,#N/A,FALSE,"손익표지";#N/A,#N/A,FALSE,"손익계산";#N/A,#N/A,FALSE,"일반관리비";#N/A,#N/A,FALSE,"영업외수익";#N/A,#N/A,FALSE,"영업외비용";#N/A,#N/A,FALSE,"매출액";#N/A,#N/A,FALSE,"요약손익";#N/A,#N/A,FALSE,"요약대차";#N/A,#N/A,FALSE,"매출채권현황";#N/A,#N/A,FALSE,"매출채권명세"}</definedName>
    <definedName name="경영5"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영5"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5"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영5" hidden="1">{#N/A,#N/A,FALSE,"손익표지";#N/A,#N/A,FALSE,"손익계산";#N/A,#N/A,FALSE,"일반관리비";#N/A,#N/A,FALSE,"영업외수익";#N/A,#N/A,FALSE,"영업외비용";#N/A,#N/A,FALSE,"매출액";#N/A,#N/A,FALSE,"요약손익";#N/A,#N/A,FALSE,"요약대차";#N/A,#N/A,FALSE,"매출채권현황";#N/A,#N/A,FALSE,"매출채권명세"}</definedName>
    <definedName name="경영지원본부" hidden="1">{#N/A,#N/A,TRUE,"Y생산";#N/A,#N/A,TRUE,"Y판매";#N/A,#N/A,TRUE,"Y총물량";#N/A,#N/A,TRUE,"Y능력";#N/A,#N/A,TRUE,"YKD"}</definedName>
    <definedName name="경영지원본부_1" hidden="1">{#N/A,#N/A,TRUE,"Y생산";#N/A,#N/A,TRUE,"Y판매";#N/A,#N/A,TRUE,"Y총물량";#N/A,#N/A,TRUE,"Y능력";#N/A,#N/A,TRUE,"YKD"}</definedName>
    <definedName name="경위내용" hidden="1">{#N/A,#N/A,FALSE,"이태원철근"}</definedName>
    <definedName name="경쟁사동향" localSheetId="1" hidden="1">{#N/A,#N/A,FALSE,"97년 투자계획 세부내역 "}</definedName>
    <definedName name="경쟁사동향" localSheetId="0" hidden="1">{#N/A,#N/A,FALSE,"97년 투자계획 세부내역 "}</definedName>
    <definedName name="경쟁사동향" hidden="1">{#N/A,#N/A,FALSE,"97년 투자계획 세부내역 "}</definedName>
    <definedName name="경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경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경제" hidden="1">{#N/A,#N/A,FALSE,"손익표지";#N/A,#N/A,FALSE,"손익계산";#N/A,#N/A,FALSE,"일반관리비";#N/A,#N/A,FALSE,"영업외수익";#N/A,#N/A,FALSE,"영업외비용";#N/A,#N/A,FALSE,"매출액";#N/A,#N/A,FALSE,"요약손익";#N/A,#N/A,FALSE,"요약대차";#N/A,#N/A,FALSE,"매출채권현황";#N/A,#N/A,FALSE,"매출채권명세"}</definedName>
    <definedName name="계단실" hidden="1">{#N/A,#N/A,FALSE,"견적조건";#N/A,#N/A,FALSE,"산출근거"}</definedName>
    <definedName name="계산" localSheetId="1" hidden="1">{#N/A,#N/A,FALSE,"1.CRITERIA";#N/A,#N/A,FALSE,"2.IS";#N/A,#N/A,FALSE,"3.BS";#N/A,#N/A,FALSE,"4.PER PL";#N/A,#N/A,FALSE,"5.INVESTMENT";#N/A,#N/A,FALSE,"6.공문";#N/A,#N/A,FALSE,"7.netinvest"}</definedName>
    <definedName name="계산" localSheetId="2" hidden="1">{#N/A,#N/A,FALSE,"1.CRITERIA";#N/A,#N/A,FALSE,"2.IS";#N/A,#N/A,FALSE,"3.BS";#N/A,#N/A,FALSE,"4.PER PL";#N/A,#N/A,FALSE,"5.INVESTMENT";#N/A,#N/A,FALSE,"6.공문";#N/A,#N/A,FALSE,"7.netinvest"}</definedName>
    <definedName name="계산" localSheetId="0"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1" hidden="1">{#N/A,#N/A,FALSE,"지침";#N/A,#N/A,FALSE,"환경분석";#N/A,#N/A,FALSE,"Sheet16"}</definedName>
    <definedName name="계수" localSheetId="2" hidden="1">{#N/A,#N/A,FALSE,"지침";#N/A,#N/A,FALSE,"환경분석";#N/A,#N/A,FALSE,"Sheet16"}</definedName>
    <definedName name="계수" localSheetId="0" hidden="1">{#N/A,#N/A,FALSE,"지침";#N/A,#N/A,FALSE,"환경분석";#N/A,#N/A,FALSE,"Sheet16"}</definedName>
    <definedName name="계수" hidden="1">{#N/A,#N/A,FALSE,"지침";#N/A,#N/A,FALSE,"환경분석";#N/A,#N/A,FALSE,"Sheet16"}</definedName>
    <definedName name="계약">OR([0]!계약전력11,한병권,,AND(브라인펌프&gt;=75,#REF!&gt;=2))</definedName>
    <definedName name="계약의뢰" hidden="1">#REF!</definedName>
    <definedName name="계약전력1">OR(계약전력11,계약전력12,,AND(브라인펌프&gt;=75,#REF!&gt;=2))</definedName>
    <definedName name="계약전력11">AND(#REF!=브라인펌프,#REF!&gt;=4)</definedName>
    <definedName name="계약전력12">AND(#REF!=브라인펌프,#REF!&gt;=3)</definedName>
    <definedName name="계약전력13">#N/A</definedName>
    <definedName name="계약전력2">OR(계약전력21,계약전력22,AND(냉각수펌프&gt;=75,#REF!&gt;=2))</definedName>
    <definedName name="계약전력21">AND(#REF!=냉각수펌프,#REF!&gt;=4)</definedName>
    <definedName name="계약전력22">AND(#REF!=냉각수펌프,#REF!&gt;=3)</definedName>
    <definedName name="계약전력3">OR(계약전력31,계약전력32,계약전력33,AND(브라인펌프&gt;=75,#REF!&gt;=2))</definedName>
    <definedName name="계약전력31">AND(#REF!=브라인펌프,#REF!&gt;=5)</definedName>
    <definedName name="계약전력32">AND(#REF!=브라인펌프,#REF!&gt;=4)</definedName>
    <definedName name="계약전력33">AND(#REF!=브라인펌프,#REF!&gt;=3)</definedName>
    <definedName name="계약전력34">AND(#REF!=브라인펌프,#REF!&gt;=3)</definedName>
    <definedName name="계약전력4">OR(계약전력41,계약전력42,계약전력43,AND(냉각수펌프&gt;=75,#REF!&gt;=2))</definedName>
    <definedName name="계약전력41">AND(#REF!=냉각수펌프,#REF!=5)</definedName>
    <definedName name="계약전력42">AND(#REF!=냉각수펌프,#REF!=4)</definedName>
    <definedName name="계약전력43">AND(#REF!=냉각수펌프,#REF!=3)</definedName>
    <definedName name="계약전력44">#N/A</definedName>
    <definedName name="계정" localSheetId="0" hidden="1">{#N/A,#N/A,FALSE,"Sheet5"}</definedName>
    <definedName name="계정" hidden="1">{#N/A,#N/A,FALSE,"Sheet5"}</definedName>
    <definedName name="계정1" localSheetId="0" hidden="1">{#N/A,#N/A,FALSE,"Sheet5"}</definedName>
    <definedName name="계정1" hidden="1">{#N/A,#N/A,FALSE,"Sheet5"}</definedName>
    <definedName name="계정과목">#REF!</definedName>
    <definedName name="계정명세" localSheetId="0" hidden="1">{#N/A,#N/A,FALSE,"Sheet5"}</definedName>
    <definedName name="계정명세" hidden="1">{#N/A,#N/A,FALSE,"Sheet5"}</definedName>
    <definedName name="계정명세1" localSheetId="0" hidden="1">{#N/A,#N/A,FALSE,"Sheet5"}</definedName>
    <definedName name="계정명세1" hidden="1">{#N/A,#N/A,FALSE,"Sheet5"}</definedName>
    <definedName name="계정명세2" localSheetId="0" hidden="1">{#N/A,#N/A,FALSE,"Sheet5"}</definedName>
    <definedName name="계정명세2" hidden="1">{#N/A,#N/A,FALSE,"Sheet5"}</definedName>
    <definedName name="계정명세서" localSheetId="0" hidden="1">{#N/A,#N/A,FALSE,"Sheet5"}</definedName>
    <definedName name="계정명세서" hidden="1">{#N/A,#N/A,FALSE,"Sheet5"}</definedName>
    <definedName name="계획">#REF!</definedName>
    <definedName name="계획누계">#REF!</definedName>
    <definedName name="고" localSheetId="1" hidden="1">{"'통신지'!$A$1:$J$41"}</definedName>
    <definedName name="고" localSheetId="2" hidden="1">{"'통신지'!$A$1:$J$41"}</definedName>
    <definedName name="고" localSheetId="0" hidden="1">{#N/A,#N/A,FALSE,"현장 NCR 분석";#N/A,#N/A,FALSE,"현장품질감사";#N/A,#N/A,FALSE,"현장품질감사"}</definedName>
    <definedName name="고" hidden="1">{"'통신지'!$A$1:$J$41"}</definedName>
    <definedName name="고101">#REF!</definedName>
    <definedName name="고102">#REF!</definedName>
    <definedName name="고103">#REF!</definedName>
    <definedName name="고104">#REF!</definedName>
    <definedName name="고105">#REF!</definedName>
    <definedName name="고106">#REF!</definedName>
    <definedName name="고107">#REF!</definedName>
    <definedName name="고108">#REF!</definedName>
    <definedName name="고109">#REF!</definedName>
    <definedName name="고110">#REF!</definedName>
    <definedName name="고111">#REF!</definedName>
    <definedName name="고112">#REF!</definedName>
    <definedName name="고113">#REF!</definedName>
    <definedName name="고114">#REF!</definedName>
    <definedName name="고115">#REF!</definedName>
    <definedName name="고116">#REF!</definedName>
    <definedName name="고117">#REF!</definedName>
    <definedName name="고가" hidden="1">#N/A</definedName>
    <definedName name="고고" localSheetId="1" hidden="1">{"'통신지'!$A$1:$J$41"}</definedName>
    <definedName name="고고" localSheetId="2" hidden="1">{"'통신지'!$A$1:$J$41"}</definedName>
    <definedName name="고고" localSheetId="0" hidden="1">{"'통신지'!$A$1:$J$41"}</definedName>
    <definedName name="고고" hidden="1">{"'통신지'!$A$1:$J$41"}</definedName>
    <definedName name="고구마" localSheetId="0" hidden="1">{#N/A,#N/A,FALSE,"Sheet5"}</definedName>
    <definedName name="고구마" hidden="1">{#N/A,#N/A,FALSE,"Sheet5"}</definedName>
    <definedName name="고재석" localSheetId="1" hidden="1">{#N/A,#N/A,FALSE,"97년 투자계획 세부내역 "}</definedName>
    <definedName name="고재석" localSheetId="0" hidden="1">{#N/A,#N/A,FALSE,"97년 투자계획 세부내역 "}</definedName>
    <definedName name="고재석" hidden="1">{#N/A,#N/A,FALSE,"97년 투자계획 세부내역 "}</definedName>
    <definedName name="고층부급수계통">[0]!건설규모</definedName>
    <definedName name="곡ㄷ">{"Book1","상동3BL옥외설계계산서(1차검토분).xls"}</definedName>
    <definedName name="곡동" hidden="1">{"'Firr(선)'!$AS$1:$AY$62","'Firr(사)'!$AS$1:$AY$62","'Firr(회)'!$AS$1:$AY$62","'Firr(선)'!$L$1:$V$62","'Firr(사)'!$L$1:$V$62","'Firr(회)'!$L$1:$V$62"}</definedName>
    <definedName name="곡동1" hidden="1">{"'Firr(선)'!$AS$1:$AY$62","'Firr(사)'!$AS$1:$AY$62","'Firr(회)'!$AS$1:$AY$62","'Firr(선)'!$L$1:$V$62","'Firr(사)'!$L$1:$V$62","'Firr(회)'!$L$1:$V$62"}</definedName>
    <definedName name="곤ㅇ" localSheetId="0" hidden="1">{#N/A,#N/A,FALSE,"전력간선"}</definedName>
    <definedName name="곤ㅇ" hidden="1">{#N/A,#N/A,FALSE,"전력간선"}</definedName>
    <definedName name="골조공사2" hidden="1">#N/A</definedName>
    <definedName name="골조공사견적비교2" hidden="1">#N/A</definedName>
    <definedName name="골조주요단가업" hidden="1">#N/A</definedName>
    <definedName name="곰" localSheetId="0" hidden="1">{#N/A,#N/A,FALSE,"구조1"}</definedName>
    <definedName name="곰" hidden="1">{#N/A,#N/A,FALSE,"구조1"}</definedName>
    <definedName name="공">#REF!</definedName>
    <definedName name="공______사______명">#REF!</definedName>
    <definedName name="공___사____원____가">#REF!</definedName>
    <definedName name="공___종">#REF!</definedName>
    <definedName name="공_사_개_요">#REF!</definedName>
    <definedName name="工_事_槪_要">#REF!</definedName>
    <definedName name="공간" hidden="1">5</definedName>
    <definedName name="공공용시설">#REF!</definedName>
    <definedName name="공과잡비">#REF!</definedName>
    <definedName name="공구분할" hidden="1">{#N/A,#N/A,FALSE,"이태원철근"}</definedName>
    <definedName name="공기1" hidden="1">#N/A</definedName>
    <definedName name="공기bu한계이익" localSheetId="0" hidden="1">{#N/A,#N/A,FALSE,"지침";#N/A,#N/A,FALSE,"환경분석";#N/A,#N/A,FALSE,"Sheet16"}</definedName>
    <definedName name="공기bu한계이익" hidden="1">{#N/A,#N/A,FALSE,"지침";#N/A,#N/A,FALSE,"환경분석";#N/A,#N/A,FALSE,"Sheet16"}</definedName>
    <definedName name="공동구" localSheetId="1" hidden="1">{#N/A,#N/A,FALSE,"전력간선"}</definedName>
    <definedName name="공동구" localSheetId="2" hidden="1">{#N/A,#N/A,FALSE,"전력간선"}</definedName>
    <definedName name="공동구" hidden="1">{#N/A,#N/A,FALSE,"전력간선"}</definedName>
    <definedName name="공동구토공" hidden="1">{#N/A,#N/A,FALSE,"기안지";#N/A,#N/A,FALSE,"통신지"}</definedName>
    <definedName name="공문" localSheetId="1" hidden="1">#REF!</definedName>
    <definedName name="공문" localSheetId="2" hidden="1">#REF!</definedName>
    <definedName name="공문" localSheetId="0" hidden="1">#REF!</definedName>
    <definedName name="공문" hidden="1">#REF!</definedName>
    <definedName name="공문2" hidden="1">#REF!</definedName>
    <definedName name="공문3" hidden="1">#REF!</definedName>
    <definedName name="공비">BlankMacro1</definedName>
    <definedName name="공사" localSheetId="0" hidden="1">{#N/A,#N/A,FALSE,"이태원철근"}</definedName>
    <definedName name="공사" hidden="1">{#N/A,#N/A,FALSE,"이태원철근"}</definedName>
    <definedName name="공사1" localSheetId="0" hidden="1">{#N/A,#N/A,FALSE,"이태원철근"}</definedName>
    <definedName name="공사1" hidden="1">{#N/A,#N/A,FALSE,"이태원철근"}</definedName>
    <definedName name="공사개요최종" localSheetId="0" hidden="1">{#N/A,#N/A,FALSE,"이태원철근"}</definedName>
    <definedName name="공사개요최종" hidden="1">{#N/A,#N/A,FALSE,"이태원철근"}</definedName>
    <definedName name="공사원가">#REF!</definedName>
    <definedName name="공사원가계산서" localSheetId="0" hidden="1">{#N/A,#N/A,TRUE,"토적및재료집계";#N/A,#N/A,TRUE,"토적및재료집계";#N/A,#N/A,TRUE,"단위량"}</definedName>
    <definedName name="공사원가계산서" hidden="1">{#N/A,#N/A,TRUE,"토적및재료집계";#N/A,#N/A,TRUE,"토적및재료집계";#N/A,#N/A,TRUE,"단위량"}</definedName>
    <definedName name="공사잔금">#N/A</definedName>
    <definedName name="공실_㎡">#REF!</definedName>
    <definedName name="공실그래프영역">OFFSET(#REF!,0,COUNTA(#REF!)-7,1,7)</definedName>
    <definedName name="공실그래프영역_서울">OFFSET(#REF!,0,COUNTA(#REF!)-7,1,7)</definedName>
    <definedName name="공실그래프영역_지방">OFFSET(#REF!,0,COUNTA(#REF!)-7,1,7)</definedName>
    <definedName name="공실대상" localSheetId="0" hidden="1">{#N/A,#N/A,FALSE,"동부"}</definedName>
    <definedName name="공실대상" hidden="1">{#N/A,#N/A,FALSE,"동부"}</definedName>
    <definedName name="공실대상현황" localSheetId="0" hidden="1">{#N/A,#N/A,FALSE,"동부"}</definedName>
    <definedName name="공실대상현황" hidden="1">{#N/A,#N/A,FALSE,"동부"}</definedName>
    <definedName name="공실률">#REF!+(#REF!-#REF!)</definedName>
    <definedName name="공장">#REF!</definedName>
    <definedName name="공장동" hidden="1">#REF!</definedName>
    <definedName name="공정" localSheetId="1" hidden="1">{#N/A,#N/A,FALSE,"Sheet1"}</definedName>
    <definedName name="공정" hidden="1">{#N/A,#N/A,FALSE,"Sheet1"}</definedName>
    <definedName name="공정계획" hidden="1">{#N/A,#N/A,FALSE,"이태원철근"}</definedName>
    <definedName name="공정율" localSheetId="1" hidden="1">{#N/A,#N/A,FALSE,"이태원철근"}</definedName>
    <definedName name="공정율" localSheetId="2" hidden="1">{#N/A,#N/A,FALSE,"이태원철근"}</definedName>
    <definedName name="공정율" localSheetId="0" hidden="1">{#N/A,#N/A,FALSE,"이태원철근"}</definedName>
    <definedName name="공정율" hidden="1">{#N/A,#N/A,FALSE,"이태원철근"}</definedName>
    <definedName name="공정율수정" localSheetId="1" hidden="1">{#N/A,#N/A,FALSE,"이태원철근"}</definedName>
    <definedName name="공정율수정" localSheetId="2" hidden="1">{#N/A,#N/A,FALSE,"이태원철근"}</definedName>
    <definedName name="공정율수정" localSheetId="0" hidden="1">{#N/A,#N/A,FALSE,"이태원철근"}</definedName>
    <definedName name="공정율수정" hidden="1">{#N/A,#N/A,FALSE,"이태원철근"}</definedName>
    <definedName name="공정표" localSheetId="1" hidden="1">{#N/A,#N/A,FALSE,"속도"}</definedName>
    <definedName name="공정표" hidden="1">{#N/A,#N/A,FALSE,"속도"}</definedName>
    <definedName name="공조기번호">#REF!</definedName>
    <definedName name="공종" localSheetId="1" hidden="1">{#N/A,#N/A,FALSE,"Sheet1"}</definedName>
    <definedName name="공종" localSheetId="0">#N/A</definedName>
    <definedName name="공종" hidden="1">{#N/A,#N/A,FALSE,"Sheet1"}</definedName>
    <definedName name="공종별집계펴" localSheetId="1" hidden="1">{#N/A,#N/A,FALSE,"Sheet1"}</definedName>
    <definedName name="공종별집계펴" hidden="1">{#N/A,#N/A,FALSE,"Sheet1"}</definedName>
    <definedName name="공종집계" localSheetId="1" hidden="1">{#N/A,#N/A,FALSE,"Sheet1"}</definedName>
    <definedName name="공종집계" hidden="1">{#N/A,#N/A,FALSE,"Sheet1"}</definedName>
    <definedName name="공주2" localSheetId="1" hidden="1">{#N/A,#N/A,FALSE,"동부"}</definedName>
    <definedName name="공주2" localSheetId="2" hidden="1">{#N/A,#N/A,FALSE,"동부"}</definedName>
    <definedName name="공주2" localSheetId="0">{#N/A,#N/A,FALSE,"동부"}</definedName>
    <definedName name="공주2" hidden="1">{#N/A,#N/A,FALSE,"동부"}</definedName>
    <definedName name="공통가설현장" hidden="1">#REF!</definedName>
    <definedName name="공통매입" hidden="1">#REF!</definedName>
    <definedName name="공통비" localSheetId="1" hidden="1">#REF!</definedName>
    <definedName name="공통비" localSheetId="2" hidden="1">#REF!</definedName>
    <definedName name="공통비" hidden="1">#REF!</definedName>
    <definedName name="공통비코아" hidden="1">#REF!</definedName>
    <definedName name="공통일위">#REF!</definedName>
    <definedName name="科目リスト">#REF!</definedName>
    <definedName name="곽동준" hidden="1">{"'Firr(선)'!$AS$1:$AY$62","'Firr(사)'!$AS$1:$AY$62","'Firr(회)'!$AS$1:$AY$62","'Firr(선)'!$L$1:$V$62","'Firr(사)'!$L$1:$V$62","'Firr(회)'!$L$1:$V$62"}</definedName>
    <definedName name="곽동중" hidden="1">{"'Firr(선)'!$AS$1:$AY$62","'Firr(사)'!$AS$1:$AY$62","'Firr(회)'!$AS$1:$AY$62","'Firr(선)'!$L$1:$V$62","'Firr(사)'!$L$1:$V$62","'Firr(회)'!$L$1:$V$62"}</definedName>
    <definedName name="곽윤식" localSheetId="0" hidden="1">{#N/A,#N/A,FALSE,"Sheet5"}</definedName>
    <definedName name="곽윤식" hidden="1">{#N/A,#N/A,FALSE,"Sheet5"}</definedName>
    <definedName name="관계회사" localSheetId="1" hidden="1">{"'9월'!$F$38"}</definedName>
    <definedName name="관계회사" localSheetId="2" hidden="1">{"'9월'!$F$38"}</definedName>
    <definedName name="관계회사" hidden="1">{"'9월'!$F$38"}</definedName>
    <definedName name="관계회사2" localSheetId="1" hidden="1">{"'9월'!$F$38"}</definedName>
    <definedName name="관계회사2" localSheetId="2" hidden="1">{"'9월'!$F$38"}</definedName>
    <definedName name="관계회사2" hidden="1">{"'9월'!$F$38"}</definedName>
    <definedName name="관광휴게시설">#REF!</definedName>
    <definedName name="관급">#REF!,#REF!,#REF!</definedName>
    <definedName name="관람집회">#REF!</definedName>
    <definedName name="관련시설">#REF!</definedName>
    <definedName name="관리07년">#REF!</definedName>
    <definedName name="관리1">BlankMacro1</definedName>
    <definedName name="관리3">BlankMacro1</definedName>
    <definedName name="관리비" hidden="1">#REF!</definedName>
    <definedName name="管理費等清算書">{"Client Name or Project Name"}</definedName>
    <definedName name="관리비인상률">#REF!</definedName>
    <definedName name="관리비작성기준" hidden="1">#REF!</definedName>
    <definedName name="관상">#N/A</definedName>
    <definedName name="관수량">#N/A</definedName>
    <definedName name="관수량1">#REF!</definedName>
    <definedName name="광역위치도" localSheetId="1" hidden="1">{#N/A,#N/A,FALSE,"Sheet6"}</definedName>
    <definedName name="광역위치도" localSheetId="2" hidden="1">{#N/A,#N/A,FALSE,"Sheet6"}</definedName>
    <definedName name="광역위치도" localSheetId="0" hidden="1">{#N/A,#N/A,FALSE,"Sheet6"}</definedName>
    <definedName name="광역위치도" hidden="1">{#N/A,#N/A,FALSE,"Sheet6"}</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localSheetId="1" hidden="1">#REF!</definedName>
    <definedName name="교동토" localSheetId="2" hidden="1">#REF!</definedName>
    <definedName name="교동토" hidden="1">#REF!</definedName>
    <definedName name="교동토목" hidden="1">{#N/A,#N/A,FALSE,"이태원철근"}</definedName>
    <definedName name="교동토목공사" localSheetId="1" hidden="1">{#N/A,#N/A,FALSE,"이태원철근"}</definedName>
    <definedName name="교동토목공사" localSheetId="2" hidden="1">{#N/A,#N/A,FALSE,"이태원철근"}</definedName>
    <definedName name="교동토목공사" localSheetId="0" hidden="1">{#N/A,#N/A,FALSE,"이태원철근"}</definedName>
    <definedName name="교동토목공사" hidden="1">{#N/A,#N/A,FALSE,"이태원철근"}</definedName>
    <definedName name="교육연구시설">#REF!</definedName>
    <definedName name="교환2001견적">#REF!</definedName>
    <definedName name="교환비교">#REF!</definedName>
    <definedName name="구" hidden="1">{#N/A,#N/A,TRUE,"Y생산";#N/A,#N/A,TRUE,"Y판매";#N/A,#N/A,TRUE,"Y총물량";#N/A,#N/A,TRUE,"Y능력";#N/A,#N/A,TRUE,"YKD"}</definedName>
    <definedName name="구_1" hidden="1">{#N/A,#N/A,TRUE,"Y생산";#N/A,#N/A,TRUE,"Y판매";#N/A,#N/A,TRUE,"Y총물량";#N/A,#N/A,TRUE,"Y능력";#N/A,#N/A,TRUE,"YKD"}</definedName>
    <definedName name="구간1">#REF!</definedName>
    <definedName name="구간2">#REF!</definedName>
    <definedName name="구로구">#REF!</definedName>
    <definedName name="구로보고" hidden="1">{#N/A,#N/A,TRUE,"Y생산";#N/A,#N/A,TRUE,"Y판매";#N/A,#N/A,TRUE,"Y총물량";#N/A,#N/A,TRUE,"Y능력";#N/A,#N/A,TRUE,"YKD"}</definedName>
    <definedName name="구로보고_1" hidden="1">{#N/A,#N/A,TRUE,"Y생산";#N/A,#N/A,TRUE,"Y판매";#N/A,#N/A,TRUE,"Y총물량";#N/A,#N/A,TRUE,"Y능력";#N/A,#N/A,TRUE,"YKD"}</definedName>
    <definedName name="구매"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구매"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구매오귀동"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구매오귀동"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#REF!</definedName>
    <definedName name="구산갑지" hidden="1">#REF!</definedName>
    <definedName name="구조물공">#REF!</definedName>
    <definedName name="구조체_K">#REF!</definedName>
    <definedName name="구조체_종류">#REF!</definedName>
    <definedName name="국내">#REF!</definedName>
    <definedName name="국내매입">#REF!</definedName>
    <definedName name="국내운용">#REF!</definedName>
    <definedName name="국민연금">#REF!</definedName>
    <definedName name="국제거래"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규격" localSheetId="0">#N/A</definedName>
    <definedName name="규격">#REF!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균" localSheetId="0" hidden="1">{#N/A,#N/A,FALSE,"현장 NCR 분석";#N/A,#N/A,FALSE,"현장품질감사";#N/A,#N/A,FALSE,"현장품질감사"}</definedName>
    <definedName name="균" hidden="1">{#N/A,#N/A,FALSE,"현장 NCR 분석";#N/A,#N/A,FALSE,"현장품질감사";#N/A,#N/A,FALSE,"현장품질감사"}</definedName>
    <definedName name="귱" localSheetId="0" hidden="1">{#N/A,#N/A,FALSE,"현장 NCR 분석";#N/A,#N/A,FALSE,"현장품질감사";#N/A,#N/A,FALSE,"현장품질감사"}</definedName>
    <definedName name="귱" hidden="1">{#N/A,#N/A,FALSE,"현장 NCR 분석";#N/A,#N/A,FALSE,"현장품질감사";#N/A,#N/A,FALSE,"현장품질감사"}</definedName>
    <definedName name="그냥" hidden="1">#REF!</definedName>
    <definedName name="그래프영역">OFFSET(#REF!,0,COUNTA(#REF!)-8,1,8)</definedName>
    <definedName name="그래프영역_서울">OFFSET(#REF!,0,COUNTA(#REF!)-8,1,8)</definedName>
    <definedName name="그래프영역_지방">OFFSET(#REF!,0,COUNTA(#REF!)-8,1,8)</definedName>
    <definedName name="그럼" hidden="1">{#N/A,#N/A,FALSE,"전력간선"}</definedName>
    <definedName name="그리고" localSheetId="0" hidden="1">{#N/A,#N/A,FALSE,"Sheet5"}</definedName>
    <definedName name="그리고" hidden="1">{#N/A,#N/A,FALSE,"Sheet5"}</definedName>
    <definedName name="그리움" localSheetId="0" hidden="1">{#N/A,#N/A,FALSE,"Sheet5"}</definedName>
    <definedName name="그리움" hidden="1">{#N/A,#N/A,FALSE,"Sheet5"}</definedName>
    <definedName name="그린네트" hidden="1">{#N/A,#N/A,FALSE,"현장 NCR 분석";#N/A,#N/A,FALSE,"현장품질감사";#N/A,#N/A,FALSE,"현장품질감사"}</definedName>
    <definedName name="그립구나" localSheetId="0" hidden="1">{#N/A,#N/A,FALSE,"Sheet5"}</definedName>
    <definedName name="그립구나" hidden="1">{#N/A,#N/A,FALSE,"Sheet5"}</definedName>
    <definedName name="그수임" localSheetId="0" hidden="1">{#N/A,#N/A,FALSE,"97년 투자계획 세부내역 "}</definedName>
    <definedName name="그수임" hidden="1">{#N/A,#N/A,FALSE,"97년 투자계획 세부내역 "}</definedName>
    <definedName name="극" hidden="1">{#N/A,#N/A,FALSE,"이태원철근"}</definedName>
    <definedName name="근린생활시설">#REF!</definedName>
    <definedName name="근재보험" localSheetId="0" hidden="1">{#N/A,#N/A,FALSE,"Sheet5"}</definedName>
    <definedName name="근재보험" hidden="1">{#N/A,#N/A,FALSE,"Sheet5"}</definedName>
    <definedName name="근태현황_98본사_중원_9월__List">#REF!</definedName>
    <definedName name="글쎄" localSheetId="1" hidden="1">{#N/A,#N/A,FALSE,"97년 투자계획 세부내역 "}</definedName>
    <definedName name="글쎄" localSheetId="0" hidden="1">{#N/A,#N/A,FALSE,"97년 투자계획 세부내역 "}</definedName>
    <definedName name="글쎄" hidden="1">{#N/A,#N/A,FALSE,"97년 투자계획 세부내역 "}</definedName>
    <definedName name="금4저">#REF!</definedName>
    <definedName name="금리1">#REF!</definedName>
    <definedName name="금속공사">#REF!</definedName>
    <definedName name="금액">억&amp;천만&amp;백만&amp;십만&amp;만&amp;천&amp;백&amp;십</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요금1">ROUND(사용량1-사용량1*(전월일수-#REF!+1)/전월일수,0)*사용요금11</definedName>
    <definedName name="금월요금2">ROUND(사용량2-사용량2*(전월일수-#REF!+1)/전월일수,0)*사용요금21</definedName>
    <definedName name="금월요금3">ROUND(사용량1-사용량1*(실물!ㅇㅇㅇ-#REF!+1)/실물!ㅇㅇㅇ,0)*사용요금11</definedName>
    <definedName name="급">#REF!</definedName>
    <definedName name="급1">#REF!</definedName>
    <definedName name="급1고">[0]!급1고</definedName>
    <definedName name="급1고1">#REF!</definedName>
    <definedName name="급1저">[0]!급1저</definedName>
    <definedName name="급1저1">#REF!</definedName>
    <definedName name="급2고">[0]!급2고</definedName>
    <definedName name="급2고1">#REF!</definedName>
    <definedName name="급2저">[0]!급2저</definedName>
    <definedName name="급2저1">#REF!</definedName>
    <definedName name="급3고">[0]!급3고</definedName>
    <definedName name="급3고1">#REF!</definedName>
    <definedName name="급3저">[0]!급3저</definedName>
    <definedName name="급3저1">#REF!</definedName>
    <definedName name="급4저">#REF!</definedName>
    <definedName name="급수관경">#N/A</definedName>
    <definedName name="급수관경1">#REF!</definedName>
    <definedName name="급수설계기준4">{"Book1","상동3BL옥외설계계산서(1차검토분).xls"}</definedName>
    <definedName name="급수입상산출">#REF!</definedName>
    <definedName name="급열교환기">#REF!</definedName>
    <definedName name="급열교환기1">#REF!</definedName>
    <definedName name="급탕감압">[0]!급탕감압</definedName>
    <definedName name="급탕감압1">#REF!</definedName>
    <definedName name="급탕교환기">[0]!급탕교환기</definedName>
    <definedName name="급탕교환기1">#REF!</definedName>
    <definedName name="급탕배관경">[0]!급탕배관경</definedName>
    <definedName name="급탕배관경1">#REF!</definedName>
    <definedName name="급탕보급수">[0]!급탕보급수</definedName>
    <definedName name="급탕보급수1">#REF!</definedName>
    <definedName name="급탕열교환기용량">[0]!급탕열교환기용량</definedName>
    <definedName name="급탕열교환기용량1">#REF!</definedName>
    <definedName name="급탕펌프">[0]!급탕펌프</definedName>
    <definedName name="급탕펌프1">#REF!</definedName>
    <definedName name="기" localSheetId="1" hidden="1">{#N/A,#N/A,FALSE,"1.CRITERIA";#N/A,#N/A,FALSE,"2.IS";#N/A,#N/A,FALSE,"3.BS";#N/A,#N/A,FALSE,"4.PER PL";#N/A,#N/A,FALSE,"5.INVESTMENT";#N/A,#N/A,FALSE,"6.공문";#N/A,#N/A,FALSE,"7.netinvest"}</definedName>
    <definedName name="기" localSheetId="2" hidden="1">{#N/A,#N/A,FALSE,"1.CRITERIA";#N/A,#N/A,FALSE,"2.IS";#N/A,#N/A,FALSE,"3.BS";#N/A,#N/A,FALSE,"4.PER PL";#N/A,#N/A,FALSE,"5.INVESTMENT";#N/A,#N/A,FALSE,"6.공문";#N/A,#N/A,FALSE,"7.netinvest"}</definedName>
    <definedName name="기" localSheetId="0" hidden="1">{#N/A,#N/A,FALSE,"1.CRITERIA";#N/A,#N/A,FALSE,"2.IS";#N/A,#N/A,FALSE,"3.BS";#N/A,#N/A,FALSE,"4.PER PL";#N/A,#N/A,FALSE,"5.INVESTMENT";#N/A,#N/A,FALSE,"6.공문";#N/A,#N/A,FALSE,"7.netinvest"}</definedName>
    <definedName name="기" hidden="1">{#N/A,#N/A,FALSE,"1.CRITERIA";#N/A,#N/A,FALSE,"2.IS";#N/A,#N/A,FALSE,"3.BS";#N/A,#N/A,FALSE,"4.PER PL";#N/A,#N/A,FALSE,"5.INVESTMENT";#N/A,#N/A,FALSE,"6.공문";#N/A,#N/A,FALSE,"7.netinvest"}</definedName>
    <definedName name="기계" hidden="1">{#N/A,#N/A,FALSE,"견적갑지";#N/A,#N/A,FALSE,"총괄표";#N/A,#N/A,FALSE,"철골공사";#N/A,#N/A,FALSE,"토목공사";#N/A,#N/A,FALSE,"판넬전기공사"}</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관수량">[0]!기계관수량</definedName>
    <definedName name="기계관수량1">#REF!</definedName>
    <definedName name="기계집계" hidden="1">{#N/A,#N/A,FALSE,"견적갑지";#N/A,#N/A,FALSE,"총괄표";#N/A,#N/A,FALSE,"철골공사";#N/A,#N/A,FALSE,"토목공사";#N/A,#N/A,FALSE,"판넬전기공사"}</definedName>
    <definedName name="기공" hidden="1">#REF!</definedName>
    <definedName name="기능" localSheetId="0" hidden="1">{#N/A,#N/A,FALSE,"Sheet5"}</definedName>
    <definedName name="기능" hidden="1">{#N/A,#N/A,FALSE,"Sheet5"}</definedName>
    <definedName name="기름">#REF!</definedName>
    <definedName name="기름2">#REF!</definedName>
    <definedName name="기무영" hidden="1">{#N/A,#N/A,FALSE,"이태원철근"}</definedName>
    <definedName name="기반마감" hidden="1">{#N/A,#N/A,FALSE,"견적조건";#N/A,#N/A,FALSE,"산출근거"}</definedName>
    <definedName name="기반시설"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기별월별">#REF!</definedName>
    <definedName name="기본" hidden="1">#REF!</definedName>
    <definedName name="기본요금1">VLOOKUP(#REF!,요금,2)</definedName>
    <definedName name="기본요금2">VLOOKUP(#REF!,요금,2)</definedName>
    <definedName name="기쁨" hidden="1">{#N/A,#N/A,FALSE,"이태원철근"}</definedName>
    <definedName name="기성" localSheetId="1" hidden="1">{#N/A,#N/A,FALSE,"전력간선"}</definedName>
    <definedName name="기성" localSheetId="2" hidden="1">{#N/A,#N/A,FALSE,"전력간선"}</definedName>
    <definedName name="기성" hidden="1">{#N/A,#N/A,FALSE,"전력간선"}</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수분리기">[0]!기수분리기</definedName>
    <definedName name="기수분리기1">#REF!</definedName>
    <definedName name="기술료산출표" localSheetId="1" hidden="1">{"'용역비'!$A$4:$C$8"}</definedName>
    <definedName name="기술료산출표" localSheetId="2" hidden="1">{"'용역비'!$A$4:$C$8"}</definedName>
    <definedName name="기술료산출표" localSheetId="0" hidden="1">{"'용역비'!$A$4:$C$8"}</definedName>
    <definedName name="기술료산출표" hidden="1">{"'용역비'!$A$4:$C$8"}</definedName>
    <definedName name="기술사명단" hidden="1">{"'자격급추가지급자'!$A$1:$M$13"}</definedName>
    <definedName name="기아" localSheetId="1" hidden="1">{#N/A,#N/A,FALSE,"1.CRITERIA";#N/A,#N/A,FALSE,"2.IS";#N/A,#N/A,FALSE,"3.BS";#N/A,#N/A,FALSE,"4.PER PL";#N/A,#N/A,FALSE,"5.INVESTMENT";#N/A,#N/A,FALSE,"6.공문";#N/A,#N/A,FALSE,"7.netinvest"}</definedName>
    <definedName name="기아" localSheetId="2" hidden="1">{#N/A,#N/A,FALSE,"1.CRITERIA";#N/A,#N/A,FALSE,"2.IS";#N/A,#N/A,FALSE,"3.BS";#N/A,#N/A,FALSE,"4.PER PL";#N/A,#N/A,FALSE,"5.INVESTMENT";#N/A,#N/A,FALSE,"6.공문";#N/A,#N/A,FALSE,"7.netinvest"}</definedName>
    <definedName name="기아" localSheetId="0"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차" localSheetId="1" hidden="1">{#N/A,#N/A,FALSE,"1.CRITERIA";#N/A,#N/A,FALSE,"2.IS";#N/A,#N/A,FALSE,"3.BS";#N/A,#N/A,FALSE,"4.PER PL";#N/A,#N/A,FALSE,"5.INVESTMENT";#N/A,#N/A,FALSE,"6.공문";#N/A,#N/A,FALSE,"7.netinvest"}</definedName>
    <definedName name="기아차" localSheetId="2" hidden="1">{#N/A,#N/A,FALSE,"1.CRITERIA";#N/A,#N/A,FALSE,"2.IS";#N/A,#N/A,FALSE,"3.BS";#N/A,#N/A,FALSE,"4.PER PL";#N/A,#N/A,FALSE,"5.INVESTMENT";#N/A,#N/A,FALSE,"6.공문";#N/A,#N/A,FALSE,"7.netinvest"}</definedName>
    <definedName name="기아차" localSheetId="0"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존_대출">#REF!</definedName>
    <definedName name="기존_보증금">#REF!</definedName>
    <definedName name="기준"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기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준" localSheetId="0" hidden="1">{#N/A,#N/A,FALSE,"손익표지";#N/A,#N/A,FALSE,"손익계산";#N/A,#N/A,FALSE,"일반관리비";#N/A,#N/A,FALSE,"영업외수익";#N/A,#N/A,FALSE,"영업외비용";#N/A,#N/A,FALSE,"매출액";#N/A,#N/A,FALSE,"요약손익";#N/A,#N/A,FALSE,"요약대차";#N/A,#N/A,FALSE,"매출채권현황";#N/A,#N/A,FALSE,"매출채권명세"}</definedName>
    <definedName name="기준" hidden="1">{#N/A,#N/A,FALSE,"손익표지";#N/A,#N/A,FALSE,"손익계산";#N/A,#N/A,FALSE,"일반관리비";#N/A,#N/A,FALSE,"영업외수익";#N/A,#N/A,FALSE,"영업외비용";#N/A,#N/A,FALSE,"매출액";#N/A,#N/A,FALSE,"요약손익";#N/A,#N/A,FALSE,"요약대차";#N/A,#N/A,FALSE,"매출채권현황";#N/A,#N/A,FALSE,"매출채권명세"}</definedName>
    <definedName name="기준보증금률">#REF!</definedName>
    <definedName name="기준액">#REF!</definedName>
    <definedName name="기준일" localSheetId="0" hidden="1">{#N/A,#N/A,FALSE,"지침";#N/A,#N/A,FALSE,"환경분석";#N/A,#N/A,FALSE,"Sheet16"}</definedName>
    <definedName name="기준일" hidden="1">{#N/A,#N/A,FALSE,"지침";#N/A,#N/A,FALSE,"환경분석";#N/A,#N/A,FALSE,"Sheet16"}</definedName>
    <definedName name="기준일자">#REF!</definedName>
    <definedName name="기준조건최종" localSheetId="0" hidden="1">{#N/A,#N/A,FALSE,"Sheet5"}</definedName>
    <definedName name="기준조건최종" hidden="1">{#N/A,#N/A,FALSE,"Sheet5"}</definedName>
    <definedName name="기준표">#REF!</definedName>
    <definedName name="기초검토" localSheetId="1" hidden="1">{#N/A,#N/A,FALSE,"전력간선"}</definedName>
    <definedName name="기초검토" hidden="1">{#N/A,#N/A,FALSE,"전력간선"}</definedName>
    <definedName name="기타경비" localSheetId="1" hidden="1">{#N/A,#N/A,TRUE,"토적및재료집계";#N/A,#N/A,TRUE,"토적및재료집계";#N/A,#N/A,TRUE,"단위량"}</definedName>
    <definedName name="기타경비" localSheetId="2" hidden="1">{#N/A,#N/A,TRUE,"토적및재료집계";#N/A,#N/A,TRUE,"토적및재료집계";#N/A,#N/A,TRUE,"단위량"}</definedName>
    <definedName name="기타경비" localSheetId="0" hidden="1">{#N/A,#N/A,TRUE,"토적및재료집계";#N/A,#N/A,TRUE,"토적및재료집계";#N/A,#N/A,TRUE,"단위량"}</definedName>
    <definedName name="기타경비" hidden="1">{#N/A,#N/A,TRUE,"토적및재료집계";#N/A,#N/A,TRUE,"토적및재료집계";#N/A,#N/A,TRUE,"단위량"}</definedName>
    <definedName name="기타설비">AND(#REF!=냉각수펌프,#REF!&gt;=4)</definedName>
    <definedName name="기타잡이익미니">#REF!</definedName>
    <definedName name="긴"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긴" localSheetId="0" hidden="1">{#N/A,#N/A,FALSE,"손익표지";#N/A,#N/A,FALSE,"손익계산";#N/A,#N/A,FALSE,"일반관리비";#N/A,#N/A,FALSE,"영업외수익";#N/A,#N/A,FALSE,"영업외비용";#N/A,#N/A,FALSE,"매출액";#N/A,#N/A,FALSE,"요약손익";#N/A,#N/A,FALSE,"요약대차";#N/A,#N/A,FALSE,"매출채권현황";#N/A,#N/A,FALSE,"매출채권명세"}</definedName>
    <definedName name="긴" hidden="1">{#N/A,#N/A,FALSE,"손익표지";#N/A,#N/A,FALSE,"손익계산";#N/A,#N/A,FALSE,"일반관리비";#N/A,#N/A,FALSE,"영업외수익";#N/A,#N/A,FALSE,"영업외비용";#N/A,#N/A,FALSE,"매출액";#N/A,#N/A,FALSE,"요약손익";#N/A,#N/A,FALSE,"요약대차";#N/A,#N/A,FALSE,"매출채권현황";#N/A,#N/A,FALSE,"매출채권명세"}</definedName>
    <definedName name="길" hidden="1">#REF!</definedName>
    <definedName name="길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길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길이" localSheetId="0" hidden="1">{#N/A,#N/A,FALSE,"손익표지";#N/A,#N/A,FALSE,"손익계산";#N/A,#N/A,FALSE,"일반관리비";#N/A,#N/A,FALSE,"영업외수익";#N/A,#N/A,FALSE,"영업외비용";#N/A,#N/A,FALSE,"매출액";#N/A,#N/A,FALSE,"요약손익";#N/A,#N/A,FALSE,"요약대차";#N/A,#N/A,FALSE,"매출채권현황";#N/A,#N/A,FALSE,"매출채권명세"}</definedName>
    <definedName name="길이" hidden="1">{#N/A,#N/A,FALSE,"손익표지";#N/A,#N/A,FALSE,"손익계산";#N/A,#N/A,FALSE,"일반관리비";#N/A,#N/A,FALSE,"영업외수익";#N/A,#N/A,FALSE,"영업외비용";#N/A,#N/A,FALSE,"매출액";#N/A,#N/A,FALSE,"요약손익";#N/A,#N/A,FALSE,"요약대차";#N/A,#N/A,FALSE,"매출채권현황";#N/A,#N/A,FALSE,"매출채권명세"}</definedName>
    <definedName name="길인" localSheetId="1" hidden="1">{#N/A,#N/A,FALSE,"손익표지";#N/A,#N/A,FALSE,"손익계산";#N/A,#N/A,FALSE,"일반관리비";#N/A,#N/A,FALSE,"영업외수익";#N/A,#N/A,FALSE,"영업외비용";#N/A,#N/A,FALSE,"매출액";#N/A,#N/A,FALSE,"요약손익";#N/A,#N/A,FALSE,"요약대차";#N/A,#N/A,FALSE,"매출채권현황";#N/A,#N/A,FALSE,"매출채권명세"}</definedName>
    <definedName name="길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길인" localSheetId="0" hidden="1">{#N/A,#N/A,FALSE,"손익표지";#N/A,#N/A,FALSE,"손익계산";#N/A,#N/A,FALSE,"일반관리비";#N/A,#N/A,FALSE,"영업외수익";#N/A,#N/A,FALSE,"영업외비용";#N/A,#N/A,FALSE,"매출액";#N/A,#N/A,FALSE,"요약손익";#N/A,#N/A,FALSE,"요약대차";#N/A,#N/A,FALSE,"매출채권현황";#N/A,#N/A,FALSE,"매출채권명세"}</definedName>
    <definedName name="길인" hidden="1">{#N/A,#N/A,FALSE,"손익표지";#N/A,#N/A,FALSE,"손익계산";#N/A,#N/A,FALSE,"일반관리비";#N/A,#N/A,FALSE,"영업외수익";#N/A,#N/A,FALSE,"영업외비용";#N/A,#N/A,FALSE,"매출액";#N/A,#N/A,FALSE,"요약손익";#N/A,#N/A,FALSE,"요약대차";#N/A,#N/A,FALSE,"매출채권현황";#N/A,#N/A,FALSE,"매출채권명세"}</definedName>
    <definedName name="김" localSheetId="1" hidden="1">#REF!</definedName>
    <definedName name="김" localSheetId="0" hidden="1">{#N/A,#N/A,FALSE,"Sheet5"}</definedName>
    <definedName name="김" hidden="1">{#N/A,#N/A,FALSE,"Sheet5"}</definedName>
    <definedName name="김2">BlankMacro1</definedName>
    <definedName name="김3">BlankMacro1</definedName>
    <definedName name="김군두" localSheetId="0" hidden="1">{#N/A,#N/A,FALSE,"Sheet5"}</definedName>
    <definedName name="김군두" hidden="1">{#N/A,#N/A,FALSE,"Sheet5"}</definedName>
    <definedName name="김권두" localSheetId="0" hidden="1">{#N/A,#N/A,FALSE,"Sheet5"}</definedName>
    <definedName name="김권두" hidden="1">{#N/A,#N/A,FALSE,"Sheet5"}</definedName>
    <definedName name="김권수" localSheetId="0" hidden="1">{#N/A,#N/A,FALSE,"Sheet5"}</definedName>
    <definedName name="김권수" hidden="1">{#N/A,#N/A,FALSE,"Sheet5"}</definedName>
    <definedName name="김기범" localSheetId="0" hidden="1">{#N/A,#N/A,FALSE,"Sheet5"}</definedName>
    <definedName name="김기범" hidden="1">{#N/A,#N/A,FALSE,"Sheet5"}</definedName>
    <definedName name="김도형" localSheetId="0" hidden="1">{#N/A,#N/A,FALSE,"Sheet5"}</definedName>
    <definedName name="김도형" hidden="1">{#N/A,#N/A,FALSE,"Sheet5"}</definedName>
    <definedName name="김동" hidden="1">{"'Firr(선)'!$AS$1:$AY$62","'Firr(사)'!$AS$1:$AY$62","'Firr(회)'!$AS$1:$AY$62","'Firr(선)'!$L$1:$V$62","'Firr(사)'!$L$1:$V$62","'Firr(회)'!$L$1:$V$62"}</definedName>
    <definedName name="김동준" hidden="1">{"'Firr(선)'!$AS$1:$AY$62","'Firr(사)'!$AS$1:$AY$62","'Firr(회)'!$AS$1:$AY$62","'Firr(선)'!$L$1:$V$62","'Firr(사)'!$L$1:$V$62","'Firr(회)'!$L$1:$V$62"}</definedName>
    <definedName name="김명호SW">#REF!</definedName>
    <definedName name="김밥">BlankMacro1</definedName>
    <definedName name="김봉만" localSheetId="0" hidden="1">{#N/A,#N/A,FALSE,"교리2"}</definedName>
    <definedName name="김봉만" hidden="1">{#N/A,#N/A,FALSE,"교리2"}</definedName>
    <definedName name="김선미" hidden="1">{"'Firr(선)'!$AS$1:$AY$62","'Firr(사)'!$AS$1:$AY$62","'Firr(회)'!$AS$1:$AY$62","'Firr(선)'!$L$1:$V$62","'Firr(사)'!$L$1:$V$62","'Firr(회)'!$L$1:$V$62"}</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윤석" localSheetId="0" hidden="1">{#N/A,#N/A,FALSE,"Sheet5"}</definedName>
    <definedName name="김윤석" hidden="1">{#N/A,#N/A,FALSE,"Sheet5"}</definedName>
    <definedName name="김제욱" localSheetId="1" hidden="1">{#N/A,#N/A,FALSE,"지침";#N/A,#N/A,FALSE,"환경분석";#N/A,#N/A,FALSE,"Sheet16"}</definedName>
    <definedName name="김제욱" localSheetId="2" hidden="1">{#N/A,#N/A,FALSE,"지침";#N/A,#N/A,FALSE,"환경분석";#N/A,#N/A,FALSE,"Sheet16"}</definedName>
    <definedName name="김제욱" hidden="1">{#N/A,#N/A,FALSE,"지침";#N/A,#N/A,FALSE,"환경분석";#N/A,#N/A,FALSE,"Sheet16"}</definedName>
    <definedName name="김종혁">[0]!난방배관경</definedName>
    <definedName name="김중규" hidden="1">{#N/A,#N/A,FALSE,"이태원철근"}</definedName>
    <definedName name="김진수김진수">#N/A</definedName>
    <definedName name="김철희" hidden="1">{#N/A,#N/A,TRUE,"대 차 대 조 표"}</definedName>
    <definedName name="김춘진" localSheetId="0" hidden="1">{#N/A,#N/A,FALSE,"Sheet5"}</definedName>
    <definedName name="김춘진" hidden="1">{#N/A,#N/A,FALSE,"Sheet5"}</definedName>
    <definedName name="김치" hidden="1">{#N/A,#N/A,FALSE,"이태원철근"}</definedName>
    <definedName name="김학민">#REF!,#REF!</definedName>
    <definedName name="김현영" localSheetId="0" hidden="1">{#N/A,#N/A,FALSE,"Sheet5"}</definedName>
    <definedName name="김현영" hidden="1">{#N/A,#N/A,FALSE,"Sheet5"}</definedName>
    <definedName name="김형수" hidden="1">{#N/A,#N/A,FALSE,"CAM-G7";#N/A,#N/A,FALSE,"SPL";#N/A,#N/A,FALSE,"butt-in G7";#N/A,#N/A,FALSE,"dia-in G7";#N/A,#N/A,FALSE,"추가-STA G7"}</definedName>
    <definedName name="끝에삽입" localSheetId="1" hidden="1">{#N/A,#N/A,FALSE,"이태원철근"}</definedName>
    <definedName name="끝에삽입" localSheetId="2" hidden="1">{#N/A,#N/A,FALSE,"이태원철근"}</definedName>
    <definedName name="끝에삽입" hidden="1">{#N/A,#N/A,FALSE,"이태원철근"}</definedName>
    <definedName name="ㄳㄱ" localSheetId="1" hidden="1">{"'용역비'!$A$4:$C$8"}</definedName>
    <definedName name="ㄳㄱ" localSheetId="2" hidden="1">{"'용역비'!$A$4:$C$8"}</definedName>
    <definedName name="ㄳㄱ" localSheetId="0" hidden="1">{"'용역비'!$A$4:$C$8"}</definedName>
    <definedName name="ㄳㄱ" hidden="1">{"'용역비'!$A$4:$C$8"}</definedName>
    <definedName name="ㄳㄳㄳㄳ" localSheetId="1" hidden="1">{"'용역비'!$A$4:$C$8"}</definedName>
    <definedName name="ㄳㄳㄳㄳ" localSheetId="2" hidden="1">{"'용역비'!$A$4:$C$8"}</definedName>
    <definedName name="ㄳㄳㄳㄳ" localSheetId="0" hidden="1">{"'용역비'!$A$4:$C$8"}</definedName>
    <definedName name="ㄳㄳㄳㄳ" hidden="1">{"'용역비'!$A$4:$C$8"}</definedName>
    <definedName name="ㄳㄷㄳ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ㄳ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ㄳㄷㄳ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ㄳㄷㄳㄷ"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1" hidden="1">{#N/A,#N/A,FALSE,"BS";#N/A,#N/A,FALSE,"PL";#N/A,#N/A,FALSE,"처분";#N/A,#N/A,FALSE,"현금";#N/A,#N/A,FALSE,"매출";#N/A,#N/A,FALSE,"원가";#N/A,#N/A,FALSE,"경영"}</definedName>
    <definedName name="ㄴ" localSheetId="2" hidden="1">{#N/A,#N/A,FALSE,"BS";#N/A,#N/A,FALSE,"PL";#N/A,#N/A,FALSE,"처분";#N/A,#N/A,FALSE,"현금";#N/A,#N/A,FALSE,"매출";#N/A,#N/A,FALSE,"원가";#N/A,#N/A,FALSE,"경영"}</definedName>
    <definedName name="ㄴ" localSheetId="0">#REF!</definedName>
    <definedName name="ㄴ" hidden="1">{#N/A,#N/A,FALSE,"BS";#N/A,#N/A,FALSE,"PL";#N/A,#N/A,FALSE,"처분";#N/A,#N/A,FALSE,"현금";#N/A,#N/A,FALSE,"매출";#N/A,#N/A,FALSE,"원가";#N/A,#N/A,FALSE,"경영"}</definedName>
    <definedName name="ㄴㄱㄹ" localSheetId="1" hidden="1">#REF!</definedName>
    <definedName name="ㄴㄱㄹ" hidden="1">#REF!</definedName>
    <definedName name="ㄴㄴ" localSheetId="1">#N/A</definedName>
    <definedName name="ㄴㄴ" localSheetId="0">#REF!</definedName>
    <definedName name="ㄴㄴ" hidden="1">{"'용역비'!$A$4:$C$8"}</definedName>
    <definedName name="ㄴㄴㄴ" localSheetId="1" hidden="1">{#N/A,#N/A,TRUE,"대 차 대 조 표"}</definedName>
    <definedName name="ㄴㄴㄴ" localSheetId="2" hidden="1">{#N/A,#N/A,TRUE,"대 차 대 조 표"}</definedName>
    <definedName name="ㄴㄴㄴ" localSheetId="0" hidden="1">{#N/A,#N/A,FALSE,"BS";#N/A,#N/A,FALSE,"PL";#N/A,#N/A,FALSE,"처분";#N/A,#N/A,FALSE,"현금";#N/A,#N/A,FALSE,"매출";#N/A,#N/A,FALSE,"원가";#N/A,#N/A,FALSE,"경영"}</definedName>
    <definedName name="ㄴㄴㄴ" hidden="1">{#N/A,#N/A,TRUE,"대 차 대 조 표"}</definedName>
    <definedName name="ㄴㄴㄴㄴ" hidden="1">#REF!</definedName>
    <definedName name="ㄴㄴㄴㄴㄴ" hidden="1">#REF!</definedName>
    <definedName name="ㄴㄴㄴㄴㄴㄴㄴㄴ">[0]!소화감압</definedName>
    <definedName name="ㄴㄴㅇ" hidden="1">{#N/A,#N/A,TRUE,"대 차 대 조 표"}</definedName>
    <definedName name="ㄴㄴㅇㅇㄴ" localSheetId="0" hidden="1">{#N/A,#N/A,FALSE,"현장 NCR 분석";#N/A,#N/A,FALSE,"현장품질감사";#N/A,#N/A,FALSE,"현장품질감사"}</definedName>
    <definedName name="ㄴㄴㅇㅇㄴ" hidden="1">{#N/A,#N/A,FALSE,"현장 NCR 분석";#N/A,#N/A,FALSE,"현장품질감사";#N/A,#N/A,FALSE,"현장품질감사"}</definedName>
    <definedName name="ㄴㄹ">ROUND(사용량2*(실물!ㅂㅈ-#REF!+1)/실물!ㅂㅈ,0)*실물!사용</definedName>
    <definedName name="ㄴㄹㄴ" localSheetId="0" hidden="1">{#N/A,#N/A,FALSE,"Sheet5"}</definedName>
    <definedName name="ㄴㄹㄴ" hidden="1">{#N/A,#N/A,FALSE,"Sheet5"}</definedName>
    <definedName name="ㄴㄹㄴㄶㄶㄴ" localSheetId="1" hidden="1">#REF!</definedName>
    <definedName name="ㄴㄹㄴㄶㄶㄴ" localSheetId="2" hidden="1">#REF!</definedName>
    <definedName name="ㄴㄹㄴㄶㄶㄴ" hidden="1">#REF!</definedName>
    <definedName name="ㄴㄹㄷㅈ">#REF!</definedName>
    <definedName name="ㄴㄹㅇㄴㅁ" hidden="1">{#N/A,#N/A,FALSE,"동부"}</definedName>
    <definedName name="ㄴㄹㅇㄴㅁㄹ" hidden="1">#REF!</definedName>
    <definedName name="ㄴㄹㅇㄹㅇㄴ" localSheetId="1" hidden="1">{#N/A,#N/A,FALSE,"Aging Summary";#N/A,#N/A,FALSE,"Ratio Analysis";#N/A,#N/A,FALSE,"Test 120 Day Accts";#N/A,#N/A,FALSE,"Tickmarks"}</definedName>
    <definedName name="ㄴㄹㅇㄹㅇㄴ" localSheetId="2" hidden="1">{#N/A,#N/A,FALSE,"Aging Summary";#N/A,#N/A,FALSE,"Ratio Analysis";#N/A,#N/A,FALSE,"Test 120 Day Accts";#N/A,#N/A,FALSE,"Tickmarks"}</definedName>
    <definedName name="ㄴㄹㅇㄹㅇㄴ" localSheetId="0">{#N/A,#N/A,FALSE,"Aging Summary";#N/A,#N/A,FALSE,"Ratio Analysis";#N/A,#N/A,FALSE,"Test 120 Day Accts";#N/A,#N/A,FALSE,"Tickmarks"}</definedName>
    <definedName name="ㄴㄹㅇㄹㅇㄴ" hidden="1">{#N/A,#N/A,FALSE,"Aging Summary";#N/A,#N/A,FALSE,"Ratio Analysis";#N/A,#N/A,FALSE,"Test 120 Day Accts";#N/A,#N/A,FALSE,"Tickmarks"}</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ㄺㄷ" localSheetId="0" hidden="1">{#N/A,#N/A,FALSE,"현장 NCR 분석";#N/A,#N/A,FALSE,"현장품질감사";#N/A,#N/A,FALSE,"현장품질감사"}</definedName>
    <definedName name="ㄴㄺㄷ" hidden="1">{#N/A,#N/A,FALSE,"현장 NCR 분석";#N/A,#N/A,FALSE,"현장품질감사";#N/A,#N/A,FALSE,"현장품질감사"}</definedName>
    <definedName name="ㄴㅀ" hidden="1">#REF!</definedName>
    <definedName name="ㄴㅁ" localSheetId="0" hidden="1">#REF!</definedName>
    <definedName name="ㄴㅁ" hidden="1">#REF!</definedName>
    <definedName name="ㄴㅁ논ㄹ홍" hidden="1">{#N/A,#N/A,FALSE,"이태원철근"}</definedName>
    <definedName name="ㄴㅁㅁㅁㅁㅁㅁ" hidden="1">{#N/A,#N/A,FALSE,"이태원철근"}</definedName>
    <definedName name="ㄴㅁㅇㅁ" localSheetId="1" hidden="1">{#N/A,#N/A,TRUE,"대 차 대 조 표"}</definedName>
    <definedName name="ㄴㅁㅇㅁ" localSheetId="2" hidden="1">{#N/A,#N/A,TRUE,"대 차 대 조 표"}</definedName>
    <definedName name="ㄴㅁㅇㅁ" hidden="1">{#N/A,#N/A,TRUE,"대 차 대 조 표"}</definedName>
    <definedName name="ㄴㅁㅇㅂㅈㄷㅁㄴㅂㅈㄷ" hidden="1">{#N/A,#N/A,FALSE,"이태원철근"}</definedName>
    <definedName name="ㄴㅁㅇㅎㅁㄴㅇㄻㄴㄷㅈㄹㄴㅇ" hidden="1">{#N/A,#N/A,FALSE,"이태원철근"}</definedName>
    <definedName name="ㄴㅇ" localSheetId="1" hidden="1">{#N/A,#N/A,TRUE,"Y생산";#N/A,#N/A,TRUE,"Y판매";#N/A,#N/A,TRUE,"Y총물량";#N/A,#N/A,TRUE,"Y능력";#N/A,#N/A,TRUE,"YKD"}</definedName>
    <definedName name="ㄴㅇ" localSheetId="2" hidden="1">{#N/A,#N/A,TRUE,"Y생산";#N/A,#N/A,TRUE,"Y판매";#N/A,#N/A,TRUE,"Y총물량";#N/A,#N/A,TRUE,"Y능력";#N/A,#N/A,TRUE,"YKD"}</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_1" hidden="1">{#N/A,#N/A,TRUE,"Y생산";#N/A,#N/A,TRUE,"Y판매";#N/A,#N/A,TRUE,"Y총물량";#N/A,#N/A,TRUE,"Y능력";#N/A,#N/A,TRUE,"YKD"}</definedName>
    <definedName name="ㄴㅇㄴㅁㅇ" localSheetId="1" hidden="1">#REF!</definedName>
    <definedName name="ㄴㅇㄴㅁㅇ" localSheetId="2" hidden="1">#REF!</definedName>
    <definedName name="ㄴㅇㄴㅁㅇ" hidden="1">#REF!</definedName>
    <definedName name="ㄴㅇㄴㅁㅇㅁㅇㅁ" localSheetId="1" hidden="1">#REF!</definedName>
    <definedName name="ㄴㅇㄴㅁㅇㅁㅇㅁ" localSheetId="2" hidden="1">#REF!</definedName>
    <definedName name="ㄴㅇㄴㅁㅇㅁㅇㅁ" hidden="1">#REF!</definedName>
    <definedName name="ㄴㅇㄴ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ㄴ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ㅇㄴㅇ" hidden="1">{#N/A,#N/A,FALSE,"손익표지";#N/A,#N/A,FALSE,"손익계산";#N/A,#N/A,FALSE,"일반관리비";#N/A,#N/A,FALSE,"영업외수익";#N/A,#N/A,FALSE,"영업외비용";#N/A,#N/A,FALSE,"매출액";#N/A,#N/A,FALSE,"요약손익";#N/A,#N/A,FALSE,"요약대차";#N/A,#N/A,FALSE,"매출채권현황";#N/A,#N/A,FALSE,"매출채권명세"}</definedName>
    <definedName name="ㄴㅇㄹ" localSheetId="1" hidden="1">{"'용역비'!$A$4:$C$8"}</definedName>
    <definedName name="ㄴㅇㄹ" localSheetId="2" hidden="1">{"'용역비'!$A$4:$C$8"}</definedName>
    <definedName name="ㄴㅇㄹ" localSheetId="0" hidden="1">{#N/A,#N/A,FALSE,"전력간선"}</definedName>
    <definedName name="ㄴㅇㄹ" hidden="1">{"'용역비'!$A$4:$C$8"}</definedName>
    <definedName name="ㄴㅇㄹㄴㅁㄹ" hidden="1">#REF!</definedName>
    <definedName name="ㄴㅇㄹㄴㅇㄹ" localSheetId="1" hidden="1">{#N/A,#N/A,TRUE,"Y생산";#N/A,#N/A,TRUE,"Y판매";#N/A,#N/A,TRUE,"Y총물량";#N/A,#N/A,TRUE,"Y능력";#N/A,#N/A,TRUE,"YKD"}</definedName>
    <definedName name="ㄴㅇㄹㄴㅇㄹ" localSheetId="2" hidden="1">{#N/A,#N/A,TRUE,"Y생산";#N/A,#N/A,TRUE,"Y판매";#N/A,#N/A,TRUE,"Y총물량";#N/A,#N/A,TRUE,"Y능력";#N/A,#N/A,TRUE,"YKD"}</definedName>
    <definedName name="ㄴㅇㄹㄴㅇㄹ" localSheetId="0" hidden="1">{#N/A,#N/A,TRUE,"Y생산";#N/A,#N/A,TRUE,"Y판매";#N/A,#N/A,TRUE,"Y총물량";#N/A,#N/A,TRUE,"Y능력";#N/A,#N/A,TRUE,"YKD"}</definedName>
    <definedName name="ㄴㅇㄹㄴㅇㄹ" hidden="1">{#N/A,#N/A,TRUE,"Y생산";#N/A,#N/A,TRUE,"Y판매";#N/A,#N/A,TRUE,"Y총물량";#N/A,#N/A,TRUE,"Y능력";#N/A,#N/A,TRUE,"YKD"}</definedName>
    <definedName name="ㄴㅇㄹㄴㅇㄹㄴㅇㄹ" localSheetId="1" hidden="1">{#N/A,#N/A,TRUE,"Y생산";#N/A,#N/A,TRUE,"Y판매";#N/A,#N/A,TRUE,"Y총물량";#N/A,#N/A,TRUE,"Y능력";#N/A,#N/A,TRUE,"YKD"}</definedName>
    <definedName name="ㄴㅇㄹㄴㅇㄹㄴㅇㄹ" localSheetId="2" hidden="1">{#N/A,#N/A,TRUE,"Y생산";#N/A,#N/A,TRUE,"Y판매";#N/A,#N/A,TRUE,"Y총물량";#N/A,#N/A,TRUE,"Y능력";#N/A,#N/A,TRUE,"YKD"}</definedName>
    <definedName name="ㄴㅇㄹㄴㅇㄹㄴㅇㄹ" localSheetId="0" hidden="1">{#N/A,#N/A,TRUE,"Y생산";#N/A,#N/A,TRUE,"Y판매";#N/A,#N/A,TRUE,"Y총물량";#N/A,#N/A,TRUE,"Y능력";#N/A,#N/A,TRUE,"YKD"}</definedName>
    <definedName name="ㄴㅇㄹㄴㅇㄹㄴㅇㄹ" hidden="1">{#N/A,#N/A,TRUE,"Y생산";#N/A,#N/A,TRUE,"Y판매";#N/A,#N/A,TRUE,"Y총물량";#N/A,#N/A,TRUE,"Y능력";#N/A,#N/A,TRUE,"YKD"}</definedName>
    <definedName name="ㄴㅇㄹㄴㅇㄹㄴㅇㅁㄹㄴㄷㅈㄱㄹ" hidden="1">{#N/A,#N/A,FALSE,"이태원철근"}</definedName>
    <definedName name="ㄴㅇㄹㄴㅇㄻㄴㅇㄹ" hidden="1">{#N/A,#N/A,FALSE,"이태원철근"}</definedName>
    <definedName name="ㄴㅇㄹㅇㄴㄹㄷ" hidden="1">{#N/A,#N/A,FALSE,"이태원철근"}</definedName>
    <definedName name="ㄴㅇㄹㅇㄴㄹㅇㄴㄹ" localSheetId="1" hidden="1">{"'용역비'!$A$4:$C$8"}</definedName>
    <definedName name="ㄴㅇㄹㅇㄴㄹㅇㄴㄹ" localSheetId="2" hidden="1">{"'용역비'!$A$4:$C$8"}</definedName>
    <definedName name="ㄴㅇㄹㅇㄴㄹㅇㄴㄹ" localSheetId="0" hidden="1">{"'용역비'!$A$4:$C$8"}</definedName>
    <definedName name="ㄴㅇㄹㅇㄴㄹㅇㄴㄹ" hidden="1">{"'용역비'!$A$4:$C$8"}</definedName>
    <definedName name="ㄴㅇㄹㅇㄴㅁ" hidden="1">{#N/A,#N/A,FALSE,"동부"}</definedName>
    <definedName name="ㄴㅇㄺㅈ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ㅇㄺㅈ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ㄺㅈ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ㅇㄺㅈㄹ" hidden="1">{#N/A,#N/A,FALSE,"손익표지";#N/A,#N/A,FALSE,"손익계산";#N/A,#N/A,FALSE,"일반관리비";#N/A,#N/A,FALSE,"영업외수익";#N/A,#N/A,FALSE,"영업외비용";#N/A,#N/A,FALSE,"매출액";#N/A,#N/A,FALSE,"요약손익";#N/A,#N/A,FALSE,"요약대차";#N/A,#N/A,FALSE,"매출채권현황";#N/A,#N/A,FALSE,"매출채권명세"}</definedName>
    <definedName name="ㄴㅇㄻ" localSheetId="1" hidden="1">{#N/A,#N/A,FALSE,"현장 NCR 분석";#N/A,#N/A,FALSE,"현장품질감사";#N/A,#N/A,FALSE,"현장품질감사"}</definedName>
    <definedName name="ㄴㅇㄻ" localSheetId="2" hidden="1">{#N/A,#N/A,FALSE,"현장 NCR 분석";#N/A,#N/A,FALSE,"현장품질감사";#N/A,#N/A,FALSE,"현장품질감사"}</definedName>
    <definedName name="ㄴㅇㄻ" hidden="1">{#N/A,#N/A,FALSE,"현장 NCR 분석";#N/A,#N/A,FALSE,"현장품질감사";#N/A,#N/A,FALSE,"현장품질감사"}</definedName>
    <definedName name="ㄴㅇㄻㄴㅇ">#REF!</definedName>
    <definedName name="ㄴㅇㄻㄴㅇㄹ" localSheetId="1" hidden="1">{"'용역비'!$A$4:$C$8"}</definedName>
    <definedName name="ㄴㅇㄻㄴㅇㄹ" localSheetId="2" hidden="1">{"'용역비'!$A$4:$C$8"}</definedName>
    <definedName name="ㄴㅇㄻㄴㅇㄹ" hidden="1">{"'용역비'!$A$4:$C$8"}</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ㄴㅇㄻㄴㅇ" hidden="1">{#N/A,#N/A,FALSE,"이태원철근"}</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ㅇㄴㅇㅁ" localSheetId="1" hidden="1">#REF!</definedName>
    <definedName name="ㄴㅇㅁㅇㄴㅇㅁ" localSheetId="2" hidden="1">#REF!</definedName>
    <definedName name="ㄴㅇㅁㅇㄴㅇㅁ" hidden="1">#REF!</definedName>
    <definedName name="ㄴㅇㅁㅇㅁ" hidden="1">#REF!</definedName>
    <definedName name="ㄴㅇㅁㅇㅁㄴㅇ" localSheetId="1" hidden="1">#REF!</definedName>
    <definedName name="ㄴㅇㅁㅇㅁㄴㅇ" localSheetId="2" hidden="1">#REF!</definedName>
    <definedName name="ㄴㅇㅁㅇㅁㄴㅇ" hidden="1">#REF!</definedName>
    <definedName name="ㄴㅇㅁㅎㄴㅇㅁㄻㄴㅇㅎㅁㄴㅇㅎ" hidden="1">{#N/A,#N/A,FALSE,"이태원철근"}</definedName>
    <definedName name="ㄴㅇㅂㅈㄷㅇㅁㄴㅇㅁㅈㄷ" hidden="1">{#N/A,#N/A,FALSE,"이태원철근"}</definedName>
    <definedName name="ㄴㅇㅇㄴ" localSheetId="1" hidden="1">{#N/A,#N/A,FALSE,"동부"}</definedName>
    <definedName name="ㄴㅇㅇㄴ" localSheetId="2" hidden="1">{#N/A,#N/A,FALSE,"동부"}</definedName>
    <definedName name="ㄴㅇㅇㄴ" localSheetId="0">{#N/A,#N/A,FALSE,"동부"}</definedName>
    <definedName name="ㄴㅇㅇㄴ" hidden="1">{#N/A,#N/A,FALSE,"동부"}</definedName>
    <definedName name="ㄴㅇㅎ" localSheetId="0" hidden="1">{#N/A,#N/A,FALSE,"현장 NCR 분석";#N/A,#N/A,FALSE,"현장품질감사";#N/A,#N/A,FALSE,"현장품질감사"}</definedName>
    <definedName name="ㄴㅇㅎ" hidden="1">{#N/A,#N/A,FALSE,"현장 NCR 분석";#N/A,#N/A,FALSE,"현장품질감사";#N/A,#N/A,FALSE,"현장품질감사"}</definedName>
    <definedName name="ㄴㅇㅎㄻㄴㄻㄴㅇ" hidden="1">{#N/A,#N/A,FALSE,"이태원철근"}</definedName>
    <definedName name="ㄴㅇㅎㅎㄶ" localSheetId="1" hidden="1">#REF!</definedName>
    <definedName name="ㄴㅇㅎㅎㄶ" localSheetId="2" hidden="1">#REF!</definedName>
    <definedName name="ㄴㅇㅎㅎㄶ" hidden="1">#REF!</definedName>
    <definedName name="나" localSheetId="1" hidden="1">#REF!</definedName>
    <definedName name="나" localSheetId="2" hidden="1">#REF!</definedName>
    <definedName name="나" localSheetId="0" hidden="1">{#N/A,#N/A,FALSE,"Sheet5"}</definedName>
    <definedName name="나" hidden="1">#REF!</definedName>
    <definedName name="나나" localSheetId="0" hidden="1">{#N/A,#N/A,FALSE,"Sheet5"}</definedName>
    <definedName name="나나" hidden="1">{#N/A,#N/A,FALSE,"Sheet5"}</definedName>
    <definedName name="나나나" localSheetId="0">{"'미착금액'!$A$4:$G$14"}</definedName>
    <definedName name="나나나" hidden="1">#REF!</definedName>
    <definedName name="나다라" localSheetId="1" hidden="1">{#N/A,#N/A,FALSE,"1.CRITERIA";#N/A,#N/A,FALSE,"2.IS";#N/A,#N/A,FALSE,"3.BS";#N/A,#N/A,FALSE,"4.PER PL";#N/A,#N/A,FALSE,"5.INVESTMENT";#N/A,#N/A,FALSE,"6.공문";#N/A,#N/A,FALSE,"7.netinvest"}</definedName>
    <definedName name="나다라" localSheetId="2" hidden="1">{#N/A,#N/A,FALSE,"1.CRITERIA";#N/A,#N/A,FALSE,"2.IS";#N/A,#N/A,FALSE,"3.BS";#N/A,#N/A,FALSE,"4.PER PL";#N/A,#N/A,FALSE,"5.INVESTMENT";#N/A,#N/A,FALSE,"6.공문";#N/A,#N/A,FALSE,"7.netinvest"}</definedName>
    <definedName name="나다라" localSheetId="0"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라" localSheetId="1" hidden="1">{#N/A,#N/A,FALSE,"1.CRITERIA";#N/A,#N/A,FALSE,"2.IS";#N/A,#N/A,FALSE,"3.BS";#N/A,#N/A,FALSE,"4.PER PL";#N/A,#N/A,FALSE,"5.INVESTMENT";#N/A,#N/A,FALSE,"6.공문";#N/A,#N/A,FALSE,"7.netinvest"}</definedName>
    <definedName name="나라" localSheetId="2" hidden="1">{#N/A,#N/A,FALSE,"1.CRITERIA";#N/A,#N/A,FALSE,"2.IS";#N/A,#N/A,FALSE,"3.BS";#N/A,#N/A,FALSE,"4.PER PL";#N/A,#N/A,FALSE,"5.INVESTMENT";#N/A,#N/A,FALSE,"6.공문";#N/A,#N/A,FALSE,"7.netinvest"}</definedName>
    <definedName name="나라" localSheetId="0"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_관">#REF!</definedName>
    <definedName name="낙찰가">#N/A</definedName>
    <definedName name="난방관경">#REF!</definedName>
    <definedName name="난방관경1">#REF!</definedName>
    <definedName name="난방교환기">[0]!난방교환기</definedName>
    <definedName name="난방교환기1">#REF!</definedName>
    <definedName name="난방면적">[0]!난방면적</definedName>
    <definedName name="난방면적1">#REF!</definedName>
    <definedName name="난방배관경">#N/A</definedName>
    <definedName name="난방배관경1">#REF!</definedName>
    <definedName name="난방중온수">#REF!</definedName>
    <definedName name="난방중온수1">#REF!</definedName>
    <definedName name="난방펌프">[0]!난방펌프</definedName>
    <definedName name="난방펌프1">#REF!</definedName>
    <definedName name="남" localSheetId="0" hidden="1">{#N/A,#N/A,FALSE,"Sheet5"}</definedName>
    <definedName name="남" hidden="1">{#N/A,#N/A,FALSE,"Sheet5"}</definedName>
    <definedName name="내" localSheetId="1" hidden="1">{#N/A,#N/A,FALSE,"1.CRITERIA";#N/A,#N/A,FALSE,"2.IS";#N/A,#N/A,FALSE,"3.BS";#N/A,#N/A,FALSE,"4.PER PL";#N/A,#N/A,FALSE,"5.INVESTMENT";#N/A,#N/A,FALSE,"6.공문";#N/A,#N/A,FALSE,"7.netinvest"}</definedName>
    <definedName name="내" localSheetId="2" hidden="1">{#N/A,#N/A,FALSE,"1.CRITERIA";#N/A,#N/A,FALSE,"2.IS";#N/A,#N/A,FALSE,"3.BS";#N/A,#N/A,FALSE,"4.PER PL";#N/A,#N/A,FALSE,"5.INVESTMENT";#N/A,#N/A,FALSE,"6.공문";#N/A,#N/A,FALSE,"7.netinvest"}</definedName>
    <definedName name="내" localSheetId="0"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선수금">#REF!</definedName>
    <definedName name="내역" hidden="1">{#N/A,#N/A,FALSE,"CCTV"}</definedName>
    <definedName name="내역서" localSheetId="1" hidden="1">{#N/A,#N/A,TRUE,"대 차 대 조 표"}</definedName>
    <definedName name="내역서" localSheetId="2" hidden="1">{#N/A,#N/A,TRUE,"대 차 대 조 표"}</definedName>
    <definedName name="내역서" localSheetId="0" hidden="1">{#N/A,#N/A,FALSE,"현장 NCR 분석";#N/A,#N/A,FALSE,"현장품질감사";#N/A,#N/A,FALSE,"현장품질감사"}</definedName>
    <definedName name="내역서" hidden="1">{#N/A,#N/A,TRUE,"대 차 대 조 표"}</definedName>
    <definedName name="내역서2" localSheetId="0" hidden="1">#REF!</definedName>
    <definedName name="내역서2" hidden="1">{#N/A,#N/A,FALSE,"CCTV"}</definedName>
    <definedName name="내역서가시설공">#REF!</definedName>
    <definedName name="내역서구조물공">#REF!</definedName>
    <definedName name="내역서배수공">#REF!</definedName>
    <definedName name="내역서부대공">#REF!</definedName>
    <definedName name="내역서토공">#REF!</definedName>
    <definedName name="내역서포장공">#REF!</definedName>
    <definedName name="내영.." localSheetId="1" hidden="1">{#N/A,#N/A,TRUE,"Y생산";#N/A,#N/A,TRUE,"Y판매";#N/A,#N/A,TRUE,"Y총물량";#N/A,#N/A,TRUE,"Y능력";#N/A,#N/A,TRUE,"YKD"}</definedName>
    <definedName name="내영.." localSheetId="2" hidden="1">{#N/A,#N/A,TRUE,"Y생산";#N/A,#N/A,TRUE,"Y판매";#N/A,#N/A,TRUE,"Y총물량";#N/A,#N/A,TRUE,"Y능력";#N/A,#N/A,TRUE,"YKD"}</definedName>
    <definedName name="내영.." localSheetId="0" hidden="1">{#N/A,#N/A,TRUE,"Y생산";#N/A,#N/A,TRUE,"Y판매";#N/A,#N/A,TRUE,"Y총물량";#N/A,#N/A,TRUE,"Y능력";#N/A,#N/A,TRUE,"YKD"}</definedName>
    <definedName name="내영.." hidden="1">{#N/A,#N/A,TRUE,"Y생산";#N/A,#N/A,TRUE,"Y판매";#N/A,#N/A,TRUE,"Y총물량";#N/A,#N/A,TRUE,"Y능력";#N/A,#N/A,TRUE,"YKD"}</definedName>
    <definedName name="내용" localSheetId="1" hidden="1">{#N/A,#N/A,TRUE,"Y생산";#N/A,#N/A,TRUE,"Y판매";#N/A,#N/A,TRUE,"Y총물량";#N/A,#N/A,TRUE,"Y능력";#N/A,#N/A,TRUE,"YKD"}</definedName>
    <definedName name="내용" localSheetId="2" hidden="1">{#N/A,#N/A,TRUE,"Y생산";#N/A,#N/A,TRUE,"Y판매";#N/A,#N/A,TRUE,"Y총물량";#N/A,#N/A,TRUE,"Y능력";#N/A,#N/A,TRUE,"YKD"}</definedName>
    <definedName name="내용" localSheetId="0" hidden="1">{#N/A,#N/A,TRUE,"Y생산";#N/A,#N/A,TRUE,"Y판매";#N/A,#N/A,TRUE,"Y총물량";#N/A,#N/A,TRUE,"Y능력";#N/A,#N/A,TRUE,"YKD"}</definedName>
    <definedName name="내용" hidden="1">{#N/A,#N/A,TRUE,"Y생산";#N/A,#N/A,TRUE,"Y판매";#N/A,#N/A,TRUE,"Y총물량";#N/A,#N/A,TRUE,"Y능력";#N/A,#N/A,TRUE,"YKD"}</definedName>
    <definedName name="내용_1" hidden="1">{#N/A,#N/A,TRUE,"Y생산";#N/A,#N/A,TRUE,"Y판매";#N/A,#N/A,TRUE,"Y총물량";#N/A,#N/A,TRUE,"Y능력";#N/A,#N/A,TRUE,"YKD"}</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냉각수펌프">#REF!/(#REF!-1)</definedName>
    <definedName name="냉각탑">#REF!</definedName>
    <definedName name="냉각탑1">#REF!</definedName>
    <definedName name="냉각탑2">#REF!</definedName>
    <definedName name="냉각탑형식">#REF!</definedName>
    <definedName name="냉동기모델">#REF!</definedName>
    <definedName name="냉방부하">#REF!</definedName>
    <definedName name="냉천" localSheetId="1" hidden="1">#REF!</definedName>
    <definedName name="냉천" localSheetId="2" hidden="1">#REF!</definedName>
    <definedName name="냉천" hidden="1">#REF!</definedName>
    <definedName name="너" localSheetId="1" hidden="1">{#N/A,#N/A,FALSE,"1.CRITERIA";#N/A,#N/A,FALSE,"2.IS";#N/A,#N/A,FALSE,"3.BS";#N/A,#N/A,FALSE,"4.PER PL";#N/A,#N/A,FALSE,"5.INVESTMENT";#N/A,#N/A,FALSE,"6.공문";#N/A,#N/A,FALSE,"7.netinvest"}</definedName>
    <definedName name="너" localSheetId="2" hidden="1">{#N/A,#N/A,FALSE,"1.CRITERIA";#N/A,#N/A,FALSE,"2.IS";#N/A,#N/A,FALSE,"3.BS";#N/A,#N/A,FALSE,"4.PER PL";#N/A,#N/A,FALSE,"5.INVESTMENT";#N/A,#N/A,FALSE,"6.공문";#N/A,#N/A,FALSE,"7.netinvest"}</definedName>
    <definedName name="너" localSheetId="0"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넌" hidden="1">#REF!</definedName>
    <definedName name="네" localSheetId="0" hidden="1">{#N/A,#N/A,FALSE,"Sheet5"}</definedName>
    <definedName name="네" hidden="1">{#N/A,#N/A,FALSE,"Sheet5"}</definedName>
    <definedName name="녀" localSheetId="0"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간용역비비교" localSheetId="1" hidden="1">{"'용역비'!$A$4:$C$8"}</definedName>
    <definedName name="년간용역비비교" localSheetId="2" hidden="1">{"'용역비'!$A$4:$C$8"}</definedName>
    <definedName name="년간용역비비교" localSheetId="0" hidden="1">{"'용역비'!$A$4:$C$8"}</definedName>
    <definedName name="년간용역비비교" hidden="1">{"'용역비'!$A$4:$C$8"}</definedName>
    <definedName name="년간임료상승률">#REF!</definedName>
    <definedName name="년도별예산추정" localSheetId="1">BlankMacro1</definedName>
    <definedName name="년도별예산추정" localSheetId="0">BlankMacro1</definedName>
    <definedName name="년도별예산추정">BlankMacro1</definedName>
    <definedName name="노" localSheetId="1" hidden="1">{#N/A,#N/A,FALSE,"1.CRITERIA";#N/A,#N/A,FALSE,"2.IS";#N/A,#N/A,FALSE,"3.BS";#N/A,#N/A,FALSE,"4.PER PL";#N/A,#N/A,FALSE,"5.INVESTMENT";#N/A,#N/A,FALSE,"6.공문";#N/A,#N/A,FALSE,"7.netinvest"}</definedName>
    <definedName name="노" localSheetId="2" hidden="1">{#N/A,#N/A,FALSE,"1.CRITERIA";#N/A,#N/A,FALSE,"2.IS";#N/A,#N/A,FALSE,"3.BS";#N/A,#N/A,FALSE,"4.PER PL";#N/A,#N/A,FALSE,"5.INVESTMENT";#N/A,#N/A,FALSE,"6.공문";#N/A,#N/A,FALSE,"7.netinvest"}</definedName>
    <definedName name="노" localSheetId="0"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노가다">BlankMacro1</definedName>
    <definedName name="노랑6">BlankMacro1</definedName>
    <definedName name="노랑8">BlankMacro1</definedName>
    <definedName name="노랑색">BlankMacro1</definedName>
    <definedName name="노래">BlankMacro1</definedName>
    <definedName name="노래방">BlankMacro1</definedName>
    <definedName name="노래방구">BlankMacro1</definedName>
    <definedName name="노무비">#REF!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재현" localSheetId="0" hidden="1">{#N/A,#N/A,FALSE,"Sheet5"}</definedName>
    <definedName name="노재현" hidden="1">{#N/A,#N/A,FALSE,"Sheet5"}</definedName>
    <definedName name="논현동외" hidden="1">{#N/A,#N/A,FALSE,"Sheet6"}</definedName>
    <definedName name="놀ㄴ홀옿ㅇ" hidden="1">{#N/A,#N/A,FALSE,"이태원철근"}</definedName>
    <definedName name="놈">#REF!</definedName>
    <definedName name="놓롢론ㄹ" hidden="1">{#N/A,#N/A,FALSE,"이태원철근"}</definedName>
    <definedName name="누" localSheetId="0" hidden="1">{#N/A,#N/A,FALSE,"Sheet5"}</definedName>
    <definedName name="누" hidden="1">{#N/A,#N/A,FALSE,"Sheet5"}</definedName>
    <definedName name="누계">#REF!</definedName>
    <definedName name="누적손익2" localSheetId="1">BlankMacro1</definedName>
    <definedName name="누적손익2">BlankMacro1</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능금" hidden="1">{#N/A,#N/A,FALSE,"이태원철근"}</definedName>
    <definedName name="능력지수"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능력지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니" localSheetId="0" hidden="1">{#N/A,#N/A,FALSE,"Sheet5"}</definedName>
    <definedName name="니" hidden="1">{#N/A,#N/A,FALSE,"Sheet5"}</definedName>
    <definedName name="니미럴" hidden="1">#REF!</definedName>
    <definedName name="ㄶㄹ" hidden="1">{#N/A,#N/A,TRUE,"대 차 대 조 표"}</definedName>
    <definedName name="ㄶㅇㅁㄶㅇㅎㅇㅁㄶㅁㄶㅇ" hidden="1">{#N/A,#N/A,FALSE,"이태원철근"}</definedName>
    <definedName name="ㄷ" localSheetId="1" hidden="1">{#N/A,#N/A,FALSE,"이태원철근"}</definedName>
    <definedName name="ㄷ" localSheetId="2" hidden="1">{#N/A,#N/A,FALSE,"이태원철근"}</definedName>
    <definedName name="ㄷ" localSheetId="0" hidden="1">{#N/A,#N/A,TRUE,"토적및재료집계";#N/A,#N/A,TRUE,"토적및재료집계";#N/A,#N/A,TRUE,"단위량"}</definedName>
    <definedName name="ㄷ" hidden="1">{#N/A,#N/A,FALSE,"이태원철근"}</definedName>
    <definedName name="ㄷ6ㅓ" localSheetId="1" hidden="1">{"'용역비'!$A$4:$C$8"}</definedName>
    <definedName name="ㄷ6ㅓ" localSheetId="2" hidden="1">{"'용역비'!$A$4:$C$8"}</definedName>
    <definedName name="ㄷ6ㅓ" localSheetId="0" hidden="1">{"'용역비'!$A$4:$C$8"}</definedName>
    <definedName name="ㄷ6ㅓ" hidden="1">{"'용역비'!$A$4:$C$8"}</definedName>
    <definedName name="ㄷㄱ" localSheetId="0" hidden="1">{#N/A,#N/A,FALSE,"포장2"}</definedName>
    <definedName name="ㄷㄱ" hidden="1">{#N/A,#N/A,FALSE,"포장2"}</definedName>
    <definedName name="ㄷㄱㄷㄱㄷㄱ" localSheetId="1" hidden="1">{"'용역비'!$A$4:$C$8"}</definedName>
    <definedName name="ㄷㄱㄷㄱㄷㄱ" localSheetId="2" hidden="1">{"'용역비'!$A$4:$C$8"}</definedName>
    <definedName name="ㄷㄱㄷㄱㄷㄱ" localSheetId="0" hidden="1">{"'용역비'!$A$4:$C$8"}</definedName>
    <definedName name="ㄷㄱㄷㄱㄷㄱ" hidden="1">{"'용역비'!$A$4:$C$8"}</definedName>
    <definedName name="ㄷㄱㄷ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ㄱㄷ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ㄷㅈ"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ㄱㄷㅈ" hidden="1">{#N/A,#N/A,FALSE,"손익표지";#N/A,#N/A,FALSE,"손익계산";#N/A,#N/A,FALSE,"일반관리비";#N/A,#N/A,FALSE,"영업외수익";#N/A,#N/A,FALSE,"영업외비용";#N/A,#N/A,FALSE,"매출액";#N/A,#N/A,FALSE,"요약손익";#N/A,#N/A,FALSE,"요약대차";#N/A,#N/A,FALSE,"매출채권현황";#N/A,#N/A,FALSE,"매출채권명세"}</definedName>
    <definedName name="ㄷㄱㅁㅅㅂ34ㅁㅁㄴㅇㄻㅈㄷㄱ" hidden="1">#REF!</definedName>
    <definedName name="ㄷㄱㅈㄱㄷㅈ" hidden="1">{#N/A,#N/A,FALSE,"이태원철근"}</definedName>
    <definedName name="ㄷㄱㅈㄱㅈ"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ㄱㅈㄱㅈ" hidden="1">{#N/A,#N/A,FALSE,"손익표지";#N/A,#N/A,FALSE,"손익계산";#N/A,#N/A,FALSE,"일반관리비";#N/A,#N/A,FALSE,"영업외수익";#N/A,#N/A,FALSE,"영업외비용";#N/A,#N/A,FALSE,"매출액";#N/A,#N/A,FALSE,"요약손익";#N/A,#N/A,FALSE,"요약대차";#N/A,#N/A,FALSE,"매출채권현황";#N/A,#N/A,FALSE,"매출채권명세"}</definedName>
    <definedName name="ㄷ굦ㄷ굗ㄱㅈ" hidden="1">{#N/A,#N/A,FALSE,"이태원철근"}</definedName>
    <definedName name="ㄷㄳㄱㄷㅅㄱ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ㄳㄱㄷㅅㄱㄷ" hidden="1">{#N/A,#N/A,FALSE,"손익표지";#N/A,#N/A,FALSE,"손익계산";#N/A,#N/A,FALSE,"일반관리비";#N/A,#N/A,FALSE,"영업외수익";#N/A,#N/A,FALSE,"영업외비용";#N/A,#N/A,FALSE,"매출액";#N/A,#N/A,FALSE,"요약손익";#N/A,#N/A,FALSE,"요약대차";#N/A,#N/A,FALSE,"매출채권현황";#N/A,#N/A,FALSE,"매출채권명세"}</definedName>
    <definedName name="ㄷㄴ" hidden="1">{#N/A,#N/A,FALSE,"동부"}</definedName>
    <definedName name="ㄷㄷ"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ㄷ"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ㄷ" localSheetId="0">{#N/A,#N/A,TRUE,"일반적사항";#N/A,#N/A,TRUE,"주요재무자료";#N/A,#N/A,TRUE,"표지";#N/A,#N/A,TRUE,"총괄표";#N/A,#N/A,TRUE,"1호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ㄷ"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ㄷㄱㄱ" localSheetId="1" hidden="1">{"'용역비'!$A$4:$C$8"}</definedName>
    <definedName name="ㄷㄷㄱㄱ" localSheetId="2" hidden="1">{"'용역비'!$A$4:$C$8"}</definedName>
    <definedName name="ㄷㄷㄱㄱ" localSheetId="0" hidden="1">{"'용역비'!$A$4:$C$8"}</definedName>
    <definedName name="ㄷㄷㄱㄱ" hidden="1">{"'용역비'!$A$4:$C$8"}</definedName>
    <definedName name="ㄷㄷㄷ" localSheetId="1" hidden="1">{#N/A,#N/A,FALSE,"Aging Summary";#N/A,#N/A,FALSE,"Ratio Analysis";#N/A,#N/A,FALSE,"Test 120 Day Accts";#N/A,#N/A,FALSE,"Tickmarks"}</definedName>
    <definedName name="ㄷㄷㄷ" localSheetId="2" hidden="1">{#N/A,#N/A,FALSE,"Aging Summary";#N/A,#N/A,FALSE,"Ratio Analysis";#N/A,#N/A,FALSE,"Test 120 Day Accts";#N/A,#N/A,FALSE,"Tickmarks"}</definedName>
    <definedName name="ㄷㄷㄷ" localSheetId="0">{#N/A,#N/A,FALSE,"Aging Summary";#N/A,#N/A,FALSE,"Ratio Analysis";#N/A,#N/A,FALSE,"Test 120 Day Accts";#N/A,#N/A,FALSE,"Tickmarks"}</definedName>
    <definedName name="ㄷㄷㄷ" hidden="1">{#N/A,#N/A,FALSE,"Aging Summary";#N/A,#N/A,FALSE,"Ratio Analysis";#N/A,#N/A,FALSE,"Test 120 Day Accts";#N/A,#N/A,FALSE,"Tickmarks"}</definedName>
    <definedName name="ㄷㄷㄷㄷ" hidden="1">{#N/A,#N/A,FALSE,"이태원철근"}</definedName>
    <definedName name="ㄷㄷㄷㄷㄷ" localSheetId="1" hidden="1">{#N/A,#N/A,FALSE,"동부"}</definedName>
    <definedName name="ㄷㄷㄷㄷㄷ" localSheetId="2" hidden="1">{#N/A,#N/A,FALSE,"동부"}</definedName>
    <definedName name="ㄷㄷㄷㄷㄷ" localSheetId="0" hidden="1">{#N/A,#N/A,FALSE,"동부"}</definedName>
    <definedName name="ㄷㄷㄷㄷㄷ" hidden="1">{#N/A,#N/A,FALSE,"동부"}</definedName>
    <definedName name="ㄷㄷㄷㄷㄷㄷ">#N/A</definedName>
    <definedName name="ㄷㄷㄷㄷㅈㅈㅈㅈ" localSheetId="1" hidden="1">{"'통신지'!$A$1:$J$41"}</definedName>
    <definedName name="ㄷㄷㄷㄷㅈㅈㅈㅈ" localSheetId="2" hidden="1">{"'통신지'!$A$1:$J$41"}</definedName>
    <definedName name="ㄷㄷㄷㄷㅈㅈㅈㅈ" localSheetId="0" hidden="1">{"'통신지'!$A$1:$J$41"}</definedName>
    <definedName name="ㄷㄷㄷㄷㅈㅈㅈㅈ" hidden="1">{"'통신지'!$A$1:$J$41"}</definedName>
    <definedName name="ㄷㄹㅈㄷㅎㄹ23">#REF!</definedName>
    <definedName name="ㄷㄹ햐" localSheetId="0" hidden="1">{#N/A,#N/A,FALSE,"지침";#N/A,#N/A,FALSE,"환경분석";#N/A,#N/A,FALSE,"Sheet16"}</definedName>
    <definedName name="ㄷㄹ햐" hidden="1">{#N/A,#N/A,FALSE,"지침";#N/A,#N/A,FALSE,"환경분석";#N/A,#N/A,FALSE,"Sheet16"}</definedName>
    <definedName name="ㄷㄻㅈㄷㅎㄹ">#REF!</definedName>
    <definedName name="ㄷㄼㅈㄷㅎ">#REF!</definedName>
    <definedName name="ㄷㅀ" hidden="1">{#N/A,#N/A,FALSE,"동부"}</definedName>
    <definedName name="ㄷㅁㄹ" hidden="1">{#N/A,#N/A,FALSE,"동부"}</definedName>
    <definedName name="ㄷㅅㅎㅇㅇㅎㅎㅇㅀ" localSheetId="0" hidden="1">{#N/A,#N/A,FALSE,"Sheet5"}</definedName>
    <definedName name="ㄷㅅㅎㅇㅇㅎㅎㅇㅀ" hidden="1">{#N/A,#N/A,FALSE,"Sheet5"}</definedName>
    <definedName name="ㄷㅇ" localSheetId="1" hidden="1">{#N/A,#N/A,TRUE,"Y생산";#N/A,#N/A,TRUE,"Y판매";#N/A,#N/A,TRUE,"Y총물량";#N/A,#N/A,TRUE,"Y능력";#N/A,#N/A,TRUE,"YKD"}</definedName>
    <definedName name="ㄷㅇ" localSheetId="2" hidden="1">{#N/A,#N/A,TRUE,"Y생산";#N/A,#N/A,TRUE,"Y판매";#N/A,#N/A,TRUE,"Y총물량";#N/A,#N/A,TRUE,"Y능력";#N/A,#N/A,TRUE,"YKD"}</definedName>
    <definedName name="ㄷㅇ" localSheetId="0" hidden="1">{#N/A,#N/A,TRUE,"Y생산";#N/A,#N/A,TRUE,"Y판매";#N/A,#N/A,TRUE,"Y총물량";#N/A,#N/A,TRUE,"Y능력";#N/A,#N/A,TRUE,"YKD"}</definedName>
    <definedName name="ㄷㅇ" hidden="1">{#N/A,#N/A,TRUE,"Y생산";#N/A,#N/A,TRUE,"Y판매";#N/A,#N/A,TRUE,"Y총물량";#N/A,#N/A,TRUE,"Y능력";#N/A,#N/A,TRUE,"YKD"}</definedName>
    <definedName name="ㄷㅇ_1" hidden="1">{#N/A,#N/A,TRUE,"Y생산";#N/A,#N/A,TRUE,"Y판매";#N/A,#N/A,TRUE,"Y총물량";#N/A,#N/A,TRUE,"Y능력";#N/A,#N/A,TRUE,"YKD"}</definedName>
    <definedName name="ㄷㅇㄹ"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ㅇㄹ"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ㅇㄹ" localSheetId="0">{#N/A,#N/A,TRUE,"일반적사항";#N/A,#N/A,TRUE,"주요재무자료";#N/A,#N/A,TRUE,"표지";#N/A,#N/A,TRUE,"총괄표";#N/A,#N/A,TRUE,"1호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ㄷㅇㅎ" hidden="1">{#N/A,#N/A,TRUE,"대 차 대 조 표"}</definedName>
    <definedName name="ㄷㅈ" localSheetId="1">{"Book1","상동3BL옥외설계계산서(1차검토분).xls"}</definedName>
    <definedName name="ㄷㅈ" hidden="1">{"Const Costs Dev",#N/A,FALSE,"Construction Cost Inputs";"Const Costs orig ccy",#N/A,FALSE,"Construction Cost Inputs";"Const Costs USD",#N/A,FALSE,"Construction Cost Inputs"}</definedName>
    <definedName name="ㄷㅈㄱㄷㄱ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ㅈㄱㄷㄱ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ㄷㄱㄷ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ㅈㄱㄷㄱㄷㄱ" hidden="1">{#N/A,#N/A,FALSE,"손익표지";#N/A,#N/A,FALSE,"손익계산";#N/A,#N/A,FALSE,"일반관리비";#N/A,#N/A,FALSE,"영업외수익";#N/A,#N/A,FALSE,"영업외비용";#N/A,#N/A,FALSE,"매출액";#N/A,#N/A,FALSE,"요약손익";#N/A,#N/A,FALSE,"요약대차";#N/A,#N/A,FALSE,"매출채권현황";#N/A,#N/A,FALSE,"매출채권명세"}</definedName>
    <definedName name="ㄷㅈㄱㄹㄷㅈㄳ">#REF!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ㄱㅈㄷㄱㅈㄱ주" hidden="1">{#N/A,#N/A,FALSE,"이태원철근"}</definedName>
    <definedName name="ㄷㅈㄴ" hidden="1">{#N/A,#N/A,TRUE,"대 차 대 조 표"}</definedName>
    <definedName name="ㄷㅈㄷㅇㄻ" hidden="1">{#N/A,#N/A,FALSE,"2~8번"}</definedName>
    <definedName name="ㄷㅈㄹ" hidden="1">{"BuildIn 2 Funding Assump",#N/A,FALSE,"Building Inputs";"BuildIn Capex plus Extras",#N/A,FALSE,"Building Inputs"}</definedName>
    <definedName name="ㄷㅈㄹㄷㅈㄹ">#REF!</definedName>
    <definedName name="ㄷㅈㄹㅇㄴㅁㄹ" hidden="1">{#N/A,#N/A,TRUE,"대 차 대 조 표"}</definedName>
    <definedName name="ㄷㅈㄹㅈㄴ" hidden="1">{"AJD",#N/A,TRUE,"Summary";"AJD",#N/A,TRUE,"CFCONC-outputs";"AJD",#N/A,TRUE,"P&amp;LCONC-outputs";"AJD",#N/A,TRUE,"BSCONC-outputs";"AJD",#N/A,TRUE,"FSCONC-outputs"}</definedName>
    <definedName name="ㄷㅈㅇ" hidden="1">{#N/A,#N/A,TRUE,"대 차 대 조 표"}</definedName>
    <definedName name="ㄷㅈㅇㅇㄴ" hidden="1">{"AJD",#N/A,TRUE,"Summary";"AJD",#N/A,TRUE,"CFCONC-outputs";"AJD",#N/A,TRUE,"P&amp;LCONC-outputs";"AJD",#N/A,TRUE,"BSCONC-outputs";"AJD",#N/A,TRUE,"FSCONC-outputs"}</definedName>
    <definedName name="ㄷㅈㅈ">{"Book1","상동3BL옥외설계계산서(1차검토분).xls"}</definedName>
    <definedName name="ㄷㅍㅂ" localSheetId="1" hidden="1">{"'용역비'!$A$4:$C$8"}</definedName>
    <definedName name="ㄷㅍㅂ" localSheetId="2" hidden="1">{"'용역비'!$A$4:$C$8"}</definedName>
    <definedName name="ㄷㅍㅂ" localSheetId="0" hidden="1">{"'용역비'!$A$4:$C$8"}</definedName>
    <definedName name="ㄷㅍㅂ" hidden="1">{"'용역비'!$A$4:$C$8"}</definedName>
    <definedName name="ㄷㅎㄹㅇ" hidden="1">#REF!</definedName>
    <definedName name="다" localSheetId="1" hidden="1">#REF!</definedName>
    <definedName name="다" localSheetId="2" hidden="1">#REF!</definedName>
    <definedName name="다" localSheetId="0" hidden="1">{#N/A,#N/A,FALSE,"Sheet5"}</definedName>
    <definedName name="다" hidden="1">#REF!</definedName>
    <definedName name="다나" localSheetId="0" hidden="1">{#N/A,#N/A,FALSE,"Sheet5"}</definedName>
    <definedName name="다나" hidden="1">{#N/A,#N/A,FALSE,"Sheet5"}</definedName>
    <definedName name="다다" localSheetId="0" hidden="1">{#N/A,#N/A,FALSE,"Sheet5"}</definedName>
    <definedName name="다다" hidden="1">{#N/A,#N/A,FALSE,"Sheet5"}</definedName>
    <definedName name="다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다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다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다라" hidden="1">{#N/A,#N/A,FALSE,"손익표지";#N/A,#N/A,FALSE,"손익계산";#N/A,#N/A,FALSE,"일반관리비";#N/A,#N/A,FALSE,"영업외수익";#N/A,#N/A,FALSE,"영업외비용";#N/A,#N/A,FALSE,"매출액";#N/A,#N/A,FALSE,"요약손익";#N/A,#N/A,FALSE,"요약대차";#N/A,#N/A,FALSE,"매출채권현황";#N/A,#N/A,FALSE,"매출채권명세"}</definedName>
    <definedName name="다바" localSheetId="1" hidden="1">{#N/A,#N/A,FALSE,"1.CRITERIA";#N/A,#N/A,FALSE,"2.IS";#N/A,#N/A,FALSE,"3.BS";#N/A,#N/A,FALSE,"4.PER PL";#N/A,#N/A,FALSE,"5.INVESTMENT";#N/A,#N/A,FALSE,"6.공문";#N/A,#N/A,FALSE,"7.netinvest"}</definedName>
    <definedName name="다바" localSheetId="2" hidden="1">{#N/A,#N/A,FALSE,"1.CRITERIA";#N/A,#N/A,FALSE,"2.IS";#N/A,#N/A,FALSE,"3.BS";#N/A,#N/A,FALSE,"4.PER PL";#N/A,#N/A,FALSE,"5.INVESTMENT";#N/A,#N/A,FALSE,"6.공문";#N/A,#N/A,FALSE,"7.netinvest"}</definedName>
    <definedName name="다바" localSheetId="0"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셔ㅏ">[0]!난방배관경</definedName>
    <definedName name="다시">#REF!</definedName>
    <definedName name="다시2">#REF!</definedName>
    <definedName name="다시3">#REF!</definedName>
    <definedName name="다시4">#REF!</definedName>
    <definedName name="다음" localSheetId="1" hidden="1">{#N/A,#N/A,FALSE,"사업총괄";#N/A,#N/A,FALSE,"장비사업";#N/A,#N/A,FALSE,"철구사업";#N/A,#N/A,FALSE,"준설사업"}</definedName>
    <definedName name="다음" localSheetId="2" hidden="1">{#N/A,#N/A,FALSE,"사업총괄";#N/A,#N/A,FALSE,"장비사업";#N/A,#N/A,FALSE,"철구사업";#N/A,#N/A,FALSE,"준설사업"}</definedName>
    <definedName name="다음" hidden="1">{#N/A,#N/A,FALSE,"사업총괄";#N/A,#N/A,FALSE,"장비사업";#N/A,#N/A,FALSE,"철구사업";#N/A,#N/A,FALSE,"준설사업"}</definedName>
    <definedName name="다ㅣ런" hidden="1">{#N/A,#N/A,FALSE,"동부"}</definedName>
    <definedName name="단">#REF!</definedName>
    <definedName name="단가">#REF!</definedName>
    <definedName name="단가2" localSheetId="1" hidden="1">{#N/A,#N/A,FALSE,"Sheet1"}</definedName>
    <definedName name="단가2" hidden="1">{#N/A,#N/A,FALSE,"Sheet1"}</definedName>
    <definedName name="단가기준" localSheetId="1" hidden="1">{#N/A,#N/A,TRUE,"Y생산";#N/A,#N/A,TRUE,"Y판매";#N/A,#N/A,TRUE,"Y총물량";#N/A,#N/A,TRUE,"Y능력";#N/A,#N/A,TRUE,"YKD"}</definedName>
    <definedName name="단가기준" localSheetId="2" hidden="1">{#N/A,#N/A,TRUE,"Y생산";#N/A,#N/A,TRUE,"Y판매";#N/A,#N/A,TRUE,"Y총물량";#N/A,#N/A,TRUE,"Y능력";#N/A,#N/A,TRUE,"YKD"}</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가기준_1" hidden="1">{#N/A,#N/A,TRUE,"Y생산";#N/A,#N/A,TRUE,"Y판매";#N/A,#N/A,TRUE,"Y총물량";#N/A,#N/A,TRUE,"Y능력";#N/A,#N/A,TRUE,"YKD"}</definedName>
    <definedName name="단가비교표">#REF!,#REF!</definedName>
    <definedName name="단가적용표">#REF!</definedName>
    <definedName name="단가표">#REF!</definedName>
    <definedName name="단기" localSheetId="1" hidden="1">{#N/A,#N/A,TRUE,"Y생산";#N/A,#N/A,TRUE,"Y판매";#N/A,#N/A,TRUE,"Y총물량";#N/A,#N/A,TRUE,"Y능력";#N/A,#N/A,TRUE,"YKD"}</definedName>
    <definedName name="단기" localSheetId="2" hidden="1">{#N/A,#N/A,TRUE,"Y생산";#N/A,#N/A,TRUE,"Y판매";#N/A,#N/A,TRUE,"Y총물량";#N/A,#N/A,TRUE,"Y능력";#N/A,#N/A,TRUE,"YKD"}</definedName>
    <definedName name="단기" localSheetId="0" hidden="1">{#N/A,#N/A,TRUE,"Y생산";#N/A,#N/A,TRUE,"Y판매";#N/A,#N/A,TRUE,"Y총물량";#N/A,#N/A,TRUE,"Y능력";#N/A,#N/A,TRUE,"YKD"}</definedName>
    <definedName name="단기" hidden="1">{#N/A,#N/A,TRUE,"Y생산";#N/A,#N/A,TRUE,"Y판매";#N/A,#N/A,TRUE,"Y총물량";#N/A,#N/A,TRUE,"Y능력";#N/A,#N/A,TRUE,"YKD"}</definedName>
    <definedName name="단기_1" hidden="1">{#N/A,#N/A,TRUE,"Y생산";#N/A,#N/A,TRUE,"Y판매";#N/A,#N/A,TRUE,"Y총물량";#N/A,#N/A,TRUE,"Y능력";#N/A,#N/A,TRUE,"YKD"}</definedName>
    <definedName name="단기차입금1" localSheetId="1" hidden="1">#REF!</definedName>
    <definedName name="단기차입금1" localSheetId="2" hidden="1">#REF!</definedName>
    <definedName name="단기차입금1" hidden="1">#REF!</definedName>
    <definedName name="단열공사">#REF!</definedName>
    <definedName name="단위" localSheetId="1">#REF!</definedName>
    <definedName name="단위" localSheetId="2">#REF!</definedName>
    <definedName name="단위" localSheetId="0">#REF!</definedName>
    <definedName name="단위">#REF!</definedName>
    <definedName name="단지개요">#REF!</definedName>
    <definedName name="당기영업이자" hidden="1">{#N/A,#N/A,FALSE,"지침";#N/A,#N/A,FALSE,"환경분석";#N/A,#N/A,FALSE,"Sheet16"}</definedName>
    <definedName name="당사수지복리4" hidden="1">#REF!</definedName>
    <definedName name="당좌차월" localSheetId="0" hidden="1">{#N/A,#N/A,FALSE,"BS";#N/A,#N/A,FALSE,"PL";#N/A,#N/A,FALSE,"처분";#N/A,#N/A,FALSE,"현금";#N/A,#N/A,FALSE,"매출";#N/A,#N/A,FALSE,"원가";#N/A,#N/A,FALSE,"경영"}</definedName>
    <definedName name="당좌차월" hidden="1">{#N/A,#N/A,FALSE,"BS";#N/A,#N/A,FALSE,"PL";#N/A,#N/A,FALSE,"처분";#N/A,#N/A,FALSE,"현금";#N/A,#N/A,FALSE,"매출";#N/A,#N/A,FALSE,"원가";#N/A,#N/A,FALSE,"경영"}</definedName>
    <definedName name="당초계획" hidden="1">#REF!</definedName>
    <definedName name="당초대비2" hidden="1">{#N/A,#N/A,FALSE,"수지분석";#N/A,#N/A,FALSE,"수지분석"}</definedName>
    <definedName name="당초대비조합" hidden="1">{#N/A,#N/A,FALSE,"수지분석";#N/A,#N/A,FALSE,"수지분석"}</definedName>
    <definedName name="당초분양가" hidden="1">{#N/A,#N/A,FALSE,"변경관리예산";#N/A,#N/A,FALSE,"변경장비예산";#N/A,#N/A,FALSE,"변경준설예산";#N/A,#N/A,FALSE,"변경철구예산"}</definedName>
    <definedName name="대">#REF!</definedName>
    <definedName name="대관공사비" hidden="1">{"'건축내역'!$A$1:$L$413"}</definedName>
    <definedName name="대구" localSheetId="1" hidden="1">{#N/A,#N/A,TRUE,"대 차 대 조 표"}</definedName>
    <definedName name="대구" localSheetId="2" hidden="1">{#N/A,#N/A,TRUE,"대 차 대 조 표"}</definedName>
    <definedName name="대구" localSheetId="0" hidden="1">{#N/A,#N/A,TRUE,"대 차 대 조 표"}</definedName>
    <definedName name="대구" hidden="1">{#N/A,#N/A,TRUE,"대 차 대 조 표"}</definedName>
    <definedName name="대구200203빌딩별임차현황" localSheetId="1" hidden="1">{#N/A,#N/A,FALSE,"동부"}</definedName>
    <definedName name="대구200203빌딩별임차현황" localSheetId="2" hidden="1">{#N/A,#N/A,FALSE,"동부"}</definedName>
    <definedName name="대구200203빌딩별임차현황" localSheetId="0" hidden="1">{#N/A,#N/A,FALSE,"동부"}</definedName>
    <definedName name="대구200203빌딩별임차현황" hidden="1">{#N/A,#N/A,FALSE,"동부"}</definedName>
    <definedName name="대구200207" localSheetId="1" hidden="1">{#N/A,#N/A,FALSE,"동부"}</definedName>
    <definedName name="대구200207" localSheetId="2" hidden="1">{#N/A,#N/A,FALSE,"동부"}</definedName>
    <definedName name="대구200207" localSheetId="0" hidden="1">{#N/A,#N/A,FALSE,"동부"}</definedName>
    <definedName name="대구200207" hidden="1">{#N/A,#N/A,FALSE,"동부"}</definedName>
    <definedName name="대구대구" localSheetId="1" hidden="1">{#N/A,#N/A,FALSE,"동부"}</definedName>
    <definedName name="대구대구" localSheetId="2" hidden="1">{#N/A,#N/A,FALSE,"동부"}</definedName>
    <definedName name="대구대구" localSheetId="0" hidden="1">{#N/A,#N/A,FALSE,"동부"}</definedName>
    <definedName name="대구대구" hidden="1">{#N/A,#N/A,FALSE,"동부"}</definedName>
    <definedName name="대구임차" hidden="1">{#N/A,#N/A,FALSE,"동부"}</definedName>
    <definedName name="대규모기업집단" localSheetId="1" hidden="1">{#N/A,#N/A,FALSE,"Aging Summary";#N/A,#N/A,FALSE,"Ratio Analysis";#N/A,#N/A,FALSE,"Test 120 Day Accts";#N/A,#N/A,FALSE,"Tickmarks"}</definedName>
    <definedName name="대규모기업집단" localSheetId="2" hidden="1">{#N/A,#N/A,FALSE,"Aging Summary";#N/A,#N/A,FALSE,"Ratio Analysis";#N/A,#N/A,FALSE,"Test 120 Day Accts";#N/A,#N/A,FALSE,"Tickmarks"}</definedName>
    <definedName name="대규모기업집단" localSheetId="0">{#N/A,#N/A,FALSE,"Aging Summary";#N/A,#N/A,FALSE,"Ratio Analysis";#N/A,#N/A,FALSE,"Test 120 Day Accts";#N/A,#N/A,FALSE,"Tickmarks"}</definedName>
    <definedName name="대규모기업집단" hidden="1">{#N/A,#N/A,FALSE,"Aging Summary";#N/A,#N/A,FALSE,"Ratio Analysis";#N/A,#N/A,FALSE,"Test 120 Day Accts";#N/A,#N/A,FALSE,"Tickmarks"}</definedName>
    <definedName name="대동" localSheetId="0" hidden="1">{"AJD",#N/A,TRUE,"Summary";"AJD",#N/A,TRUE,"CFCONC-outputs";"AJD",#N/A,TRUE,"P&amp;LCONC-outputs";"AJD",#N/A,TRUE,"BSCONC-outputs";"AJD",#N/A,TRUE,"FSCONC-outputs"}</definedName>
    <definedName name="대동" hidden="1">{"AJD",#N/A,TRUE,"Summary";"AJD",#N/A,TRUE,"CFCONC-outputs";"AJD",#N/A,TRUE,"P&amp;LCONC-outputs";"AJD",#N/A,TRUE,"BSCONC-outputs";"AJD",#N/A,TRUE,"FSCONC-outputs"}</definedName>
    <definedName name="대동건설" localSheetId="0" hidden="1">{"AJD",#N/A,TRUE,"Summary";"AJD",#N/A,TRUE,"CFCONC-outputs";"AJD",#N/A,TRUE,"P&amp;LCONC-outputs";"AJD",#N/A,TRUE,"BSCONC-outputs";"AJD",#N/A,TRUE,"FSCONC-outputs"}</definedName>
    <definedName name="대동건설" hidden="1">{"AJD",#N/A,TRUE,"Summary";"AJD",#N/A,TRUE,"CFCONC-outputs";"AJD",#N/A,TRUE,"P&amp;LCONC-outputs";"AJD",#N/A,TRUE,"BSCONC-outputs";"AJD",#N/A,TRUE,"FSCONC-outputs"}</definedName>
    <definedName name="대비표" hidden="1">{#N/A,#N/A,FALSE,"CAM-G7";#N/A,#N/A,FALSE,"SPL";#N/A,#N/A,FALSE,"butt-in G7";#N/A,#N/A,FALSE,"dia-in G7";#N/A,#N/A,FALSE,"추가-STA G7"}</definedName>
    <definedName name="大森">{"Client Name or Project Name"}</definedName>
    <definedName name="대상" hidden="1">{#N/A,#N/A,FALSE,"2~8번"}</definedName>
    <definedName name="대안작성" localSheetId="0" hidden="1">{#N/A,#N/A,FALSE,"현장 NCR 분석";#N/A,#N/A,FALSE,"현장품질감사";#N/A,#N/A,FALSE,"현장품질감사"}</definedName>
    <definedName name="대안작성" hidden="1">{#N/A,#N/A,FALSE,"현장 NCR 분석";#N/A,#N/A,FALSE,"현장품질감사";#N/A,#N/A,FALSE,"현장품질감사"}</definedName>
    <definedName name="대여금" localSheetId="0" hidden="1">{#N/A,#N/A,FALSE,"이태원철근"}</definedName>
    <definedName name="대여금" hidden="1">{#N/A,#N/A,FALSE,"이태원철근"}</definedName>
    <definedName name="대여금인정이자" hidden="1">#REF!</definedName>
    <definedName name="대우부지" hidden="1">{#N/A,#N/A,FALSE,"이태원철근"}</definedName>
    <definedName name="대우북부">#REF!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조"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조" localSheetId="0" hidden="1">{#N/A,#N/A,FALSE,"손익표지";#N/A,#N/A,FALSE,"손익계산";#N/A,#N/A,FALSE,"일반관리비";#N/A,#N/A,FALSE,"영업외수익";#N/A,#N/A,FALSE,"영업외비용";#N/A,#N/A,FALSE,"매출액";#N/A,#N/A,FALSE,"요약손익";#N/A,#N/A,FALSE,"요약대차";#N/A,#N/A,FALSE,"매출채권현황";#N/A,#N/A,FALSE,"매출채권명세"}</definedName>
    <definedName name="대조" hidden="1">{#N/A,#N/A,FALSE,"손익표지";#N/A,#N/A,FALSE,"손익계산";#N/A,#N/A,FALSE,"일반관리비";#N/A,#N/A,FALSE,"영업외수익";#N/A,#N/A,FALSE,"영업외비용";#N/A,#N/A,FALSE,"매출액";#N/A,#N/A,FALSE,"요약손익";#N/A,#N/A,FALSE,"요약대차";#N/A,#N/A,FALSE,"매출채권현황";#N/A,#N/A,FALSE,"매출채권명세"}</definedName>
    <definedName name="대주단회의자료" hidden="1">#REF!</definedName>
    <definedName name="대차">#REF!</definedName>
    <definedName name="대차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차1" localSheetId="0" hidden="1">{#N/A,#N/A,FALSE,"손익표지";#N/A,#N/A,FALSE,"손익계산";#N/A,#N/A,FALSE,"일반관리비";#N/A,#N/A,FALSE,"영업외수익";#N/A,#N/A,FALSE,"영업외비용";#N/A,#N/A,FALSE,"매출액";#N/A,#N/A,FALSE,"요약손익";#N/A,#N/A,FALSE,"요약대차";#N/A,#N/A,FALSE,"매출채권현황";#N/A,#N/A,FALSE,"매출채권명세"}</definedName>
    <definedName name="대차1" hidden="1">{#N/A,#N/A,FALSE,"손익표지";#N/A,#N/A,FALSE,"손익계산";#N/A,#N/A,FALSE,"일반관리비";#N/A,#N/A,FALSE,"영업외수익";#N/A,#N/A,FALSE,"영업외비용";#N/A,#N/A,FALSE,"매출액";#N/A,#N/A,FALSE,"요약손익";#N/A,#N/A,FALSE,"요약대차";#N/A,#N/A,FALSE,"매출채권현황";#N/A,#N/A,FALSE,"매출채권명세"}</definedName>
    <definedName name="대차123"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차123"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차123"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차12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차대조" localSheetId="1" hidden="1">{#N/A,#N/A,FALSE,"손익표지";#N/A,#N/A,FALSE,"손익계산";#N/A,#N/A,FALSE,"일반관리비";#N/A,#N/A,FALSE,"영업외수익";#N/A,#N/A,FALSE,"영업외비용";#N/A,#N/A,FALSE,"매출액";#N/A,#N/A,FALSE,"요약손익";#N/A,#N/A,FALSE,"요약대차";#N/A,#N/A,FALSE,"매출채권현황";#N/A,#N/A,FALSE,"매출채권명세"}</definedName>
    <definedName name="대차대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차대조" localSheetId="0" hidden="1">{#N/A,#N/A,FALSE,"손익표지";#N/A,#N/A,FALSE,"손익계산";#N/A,#N/A,FALSE,"일반관리비";#N/A,#N/A,FALSE,"영업외수익";#N/A,#N/A,FALSE,"영업외비용";#N/A,#N/A,FALSE,"매출액";#N/A,#N/A,FALSE,"요약손익";#N/A,#N/A,FALSE,"요약대차";#N/A,#N/A,FALSE,"매출채권현황";#N/A,#N/A,FALSE,"매출채권명세"}</definedName>
    <definedName name="대차대조"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localSheetId="0" hidden="1">#REF!</definedName>
    <definedName name="대차대조표.." hidden="1">#N/A</definedName>
    <definedName name="대표자명_성명">#REF!</definedName>
    <definedName name="대표회의" localSheetId="1" hidden="1">{#N/A,#N/A,FALSE,"현장 NCR 분석";#N/A,#N/A,FALSE,"현장품질감사";#N/A,#N/A,FALSE,"현장품질감사"}</definedName>
    <definedName name="대표회의" localSheetId="2" hidden="1">{#N/A,#N/A,FALSE,"현장 NCR 분석";#N/A,#N/A,FALSE,"현장품질감사";#N/A,#N/A,FALSE,"현장품질감사"}</definedName>
    <definedName name="대표회의" hidden="1">{#N/A,#N/A,FALSE,"현장 NCR 분석";#N/A,#N/A,FALSE,"현장품질감사";#N/A,#N/A,FALSE,"현장품질감사"}</definedName>
    <definedName name="대향류형">#REF!</definedName>
    <definedName name="대흥" localSheetId="1" hidden="1">{#N/A,#N/A,TRUE,"대 차 대 조 표"}</definedName>
    <definedName name="대흥" localSheetId="2" hidden="1">{#N/A,#N/A,TRUE,"대 차 대 조 표"}</definedName>
    <definedName name="대흥" localSheetId="0" hidden="1">{#N/A,#N/A,TRUE,"대 차 대 조 표"}</definedName>
    <definedName name="대흥" hidden="1">{#N/A,#N/A,TRUE,"대 차 대 조 표"}</definedName>
    <definedName name="던" localSheetId="0" hidden="1">{#N/A,#N/A,FALSE,"Sheet5"}</definedName>
    <definedName name="던" hidden="1">{#N/A,#N/A,FALSE,"Sheet5"}</definedName>
    <definedName name="도" localSheetId="1" hidden="1">{#N/A,#N/A,FALSE,"1.CRITERIA";#N/A,#N/A,FALSE,"2.IS";#N/A,#N/A,FALSE,"3.BS";#N/A,#N/A,FALSE,"4.PER PL";#N/A,#N/A,FALSE,"5.INVESTMENT";#N/A,#N/A,FALSE,"6.공문";#N/A,#N/A,FALSE,"7.netinvest"}</definedName>
    <definedName name="도" localSheetId="2" hidden="1">{#N/A,#N/A,FALSE,"1.CRITERIA";#N/A,#N/A,FALSE,"2.IS";#N/A,#N/A,FALSE,"3.BS";#N/A,#N/A,FALSE,"4.PER PL";#N/A,#N/A,FALSE,"5.INVESTMENT";#N/A,#N/A,FALSE,"6.공문";#N/A,#N/A,FALSE,"7.netinvest"}</definedName>
    <definedName name="도" localSheetId="0"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______급______액">#REF!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랑">BlankMacro1</definedName>
    <definedName name="도랑길">BlankMacro1</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오" hidden="1">{#N/A,#N/A,FALSE,"포장단가"}</definedName>
    <definedName name="도입시설" hidden="1">{#N/A,#N/A,FALSE,"이태원철근"}</definedName>
    <definedName name="도입시설제안1" hidden="1">{#N/A,#N/A,FALSE,"이태원철근"}</definedName>
    <definedName name="도장" hidden="1">{#N/A,#N/A,FALSE,"CAM-G7";#N/A,#N/A,FALSE,"SPL";#N/A,#N/A,FALSE,"butt-in G7";#N/A,#N/A,FALSE,"dia-in G7";#N/A,#N/A,FALSE,"추가-STA G7"}</definedName>
    <definedName name="도장공사">#REF!</definedName>
    <definedName name="도장상관D" hidden="1">{#N/A,#N/A,FALSE,"CAM-G7";#N/A,#N/A,FALSE,"SPL";#N/A,#N/A,FALSE,"butt-in G7";#N/A,#N/A,FALSE,"dia-in G7";#N/A,#N/A,FALSE,"추가-STA G7"}</definedName>
    <definedName name="도장장호원4" hidden="1">{#N/A,#N/A,FALSE,"CAM-G7";#N/A,#N/A,FALSE,"SPL";#N/A,#N/A,FALSE,"butt-in G7";#N/A,#N/A,FALSE,"dia-in G7";#N/A,#N/A,FALSE,"추가-STA G7"}</definedName>
    <definedName name="도장장호원5" hidden="1">{#N/A,#N/A,FALSE,"CAM-G7";#N/A,#N/A,FALSE,"SPL";#N/A,#N/A,FALSE,"butt-in G7";#N/A,#N/A,FALSE,"dia-in G7";#N/A,#N/A,FALSE,"추가-STA G7"}</definedName>
    <definedName name="도피밸브">[0]!도피밸브</definedName>
    <definedName name="독고형">BlankMacro1</definedName>
    <definedName name="독고형ㄱ">BlankMacro1</definedName>
    <definedName name="독립기초" hidden="1">{#N/A,#N/A,FALSE,"기안지";#N/A,#N/A,FALSE,"통신지"}</definedName>
    <definedName name="독립기초토공수량산출" hidden="1">{#N/A,#N/A,FALSE,"기안지";#N/A,#N/A,FALSE,"통신지"}</definedName>
    <definedName name="돈다123" localSheetId="1" hidden="1">{#N/A,#N/A,FALSE,"손익표지";#N/A,#N/A,FALSE,"손익계산";#N/A,#N/A,FALSE,"일반관리비";#N/A,#N/A,FALSE,"영업외수익";#N/A,#N/A,FALSE,"영업외비용";#N/A,#N/A,FALSE,"매출액";#N/A,#N/A,FALSE,"요약손익";#N/A,#N/A,FALSE,"요약대차";#N/A,#N/A,FALSE,"매출채권현황";#N/A,#N/A,FALSE,"매출채권명세"}</definedName>
    <definedName name="돈다123"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돈다123" localSheetId="0" hidden="1">{#N/A,#N/A,FALSE,"손익표지";#N/A,#N/A,FALSE,"손익계산";#N/A,#N/A,FALSE,"일반관리비";#N/A,#N/A,FALSE,"영업외수익";#N/A,#N/A,FALSE,"영업외비용";#N/A,#N/A,FALSE,"매출액";#N/A,#N/A,FALSE,"요약손익";#N/A,#N/A,FALSE,"요약대차";#N/A,#N/A,FALSE,"매출채권현황";#N/A,#N/A,FALSE,"매출채권명세"}</definedName>
    <definedName name="돈다123" hidden="1">{#N/A,#N/A,FALSE,"손익표지";#N/A,#N/A,FALSE,"손익계산";#N/A,#N/A,FALSE,"일반관리비";#N/A,#N/A,FALSE,"영업외수익";#N/A,#N/A,FALSE,"영업외비용";#N/A,#N/A,FALSE,"매출액";#N/A,#N/A,FALSE,"요약손익";#N/A,#N/A,FALSE,"요약대차";#N/A,#N/A,FALSE,"매출채권현황";#N/A,#N/A,FALSE,"매출채권명세"}</definedName>
    <definedName name="돌" localSheetId="0" hidden="1">{#N/A,#N/A,FALSE,"Sheet5"}</definedName>
    <definedName name="돌" hidden="1">{#N/A,#N/A,FALSE,"Sheet5"}</definedName>
    <definedName name="동" hidden="1">{#N/A,#N/A,FALSE,"이태원철근"}</definedName>
    <definedName name="동결2" hidden="1">{#N/A,#N/A,FALSE,"동부"}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localSheetId="1" hidden="1">{#N/A,#N/A,FALSE,"전력간선"}</definedName>
    <definedName name="동구연숩" localSheetId="2" hidden="1">{#N/A,#N/A,FALSE,"전력간선"}</definedName>
    <definedName name="동구연숩" hidden="1">{#N/A,#N/A,FALSE,"전력간선"}</definedName>
    <definedName name="동물관련시설">#REF!</definedName>
    <definedName name="동양" hidden="1">{#N/A,#N/A,FALSE,"CCTV"}</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hidden="1">{"'Firr(선)'!$AS$1:$AY$62","'Firr(사)'!$AS$1:$AY$62","'Firr(회)'!$AS$1:$AY$62","'Firr(선)'!$L$1:$V$62","'Firr(사)'!$L$1:$V$62","'Firr(회)'!$L$1:$V$62"}</definedName>
    <definedName name="동진산업" localSheetId="0" hidden="1">{#N/A,#N/A,FALSE,"Sheet5"}</definedName>
    <definedName name="동진산업" hidden="1">{#N/A,#N/A,FALSE,"Sheet5"}</definedName>
    <definedName name="동화씨마" localSheetId="0" hidden="1">{#N/A,#N/A,FALSE,"Sheet5"}</definedName>
    <definedName name="동화씨마" hidden="1">{#N/A,#N/A,FALSE,"Sheet5"}</definedName>
    <definedName name="동화씨마하반기매출" localSheetId="0" hidden="1">{#N/A,#N/A,FALSE,"Sheet5"}</definedName>
    <definedName name="동화씨마하반기매출" hidden="1">{#N/A,#N/A,FALSE,"Sheet5"}</definedName>
    <definedName name="돠" localSheetId="1" hidden="1">{#N/A,#N/A,FALSE,"1.CRITERIA";#N/A,#N/A,FALSE,"2.IS";#N/A,#N/A,FALSE,"3.BS";#N/A,#N/A,FALSE,"4.PER PL";#N/A,#N/A,FALSE,"5.INVESTMENT";#N/A,#N/A,FALSE,"6.공문";#N/A,#N/A,FALSE,"7.netinvest"}</definedName>
    <definedName name="돠" localSheetId="2" hidden="1">{#N/A,#N/A,FALSE,"1.CRITERIA";#N/A,#N/A,FALSE,"2.IS";#N/A,#N/A,FALSE,"3.BS";#N/A,#N/A,FALSE,"4.PER PL";#N/A,#N/A,FALSE,"5.INVESTMENT";#N/A,#N/A,FALSE,"6.공문";#N/A,#N/A,FALSE,"7.netinvest"}</definedName>
    <definedName name="돠" localSheetId="0"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돼지" localSheetId="1" hidden="1">{#N/A,#N/A,TRUE,"대 차 대 조 표"}</definedName>
    <definedName name="돼지" localSheetId="2" hidden="1">{#N/A,#N/A,TRUE,"대 차 대 조 표"}</definedName>
    <definedName name="돼지" localSheetId="0">{#N/A,#N/A,TRUE,"대 차 대 조 표"}</definedName>
    <definedName name="돼지" hidden="1">{#N/A,#N/A,TRUE,"대 차 대 조 표"}</definedName>
    <definedName name="들" hidden="1">{#N/A,#N/A,FALSE,"이태원철근"}</definedName>
    <definedName name="디" localSheetId="1" hidden="1">{#N/A,#N/A,FALSE,"1.CRITERIA";#N/A,#N/A,FALSE,"2.IS";#N/A,#N/A,FALSE,"3.BS";#N/A,#N/A,FALSE,"4.PER PL";#N/A,#N/A,FALSE,"5.INVESTMENT";#N/A,#N/A,FALSE,"6.공문";#N/A,#N/A,FALSE,"7.netinvest"}</definedName>
    <definedName name="디" localSheetId="2" hidden="1">{#N/A,#N/A,FALSE,"1.CRITERIA";#N/A,#N/A,FALSE,"2.IS";#N/A,#N/A,FALSE,"3.BS";#N/A,#N/A,FALSE,"4.PER PL";#N/A,#N/A,FALSE,"5.INVESTMENT";#N/A,#N/A,FALSE,"6.공문";#N/A,#N/A,FALSE,"7.netinvest"}</definedName>
    <definedName name="디" localSheetId="0"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디비" hidden="1">{#N/A,#N/A,FALSE,"동부"}</definedName>
    <definedName name="딩" hidden="1">{#N/A,#N/A,FALSE,"동부"}</definedName>
    <definedName name="딱굴질">BlankMacro1</definedName>
    <definedName name="딱굴짉">BlankMacro1</definedName>
    <definedName name="띵칠이">BlankMacro1</definedName>
    <definedName name="띵칠이가">BlankMacro1</definedName>
    <definedName name="ㄹ" localSheetId="1" hidden="1">{#N/A,#N/A,FALSE,"이태원철근"}</definedName>
    <definedName name="ㄹ" localSheetId="2" hidden="1">{#N/A,#N/A,FALSE,"이태원철근"}</definedName>
    <definedName name="ㄹ" localSheetId="0" hidden="1">{#N/A,#N/A,FALSE,"Sheet5"}</definedName>
    <definedName name="ㄹ" hidden="1">{#N/A,#N/A,FALSE,"이태원철근"}</definedName>
    <definedName name="ㄹ65">#REF!</definedName>
    <definedName name="ㄹㄴ" hidden="1">#REF!</definedName>
    <definedName name="ㄹㄴㅁㄹㅇㄴㄹ" hidden="1">{#N/A,#N/A,FALSE,"동부"}</definedName>
    <definedName name="ㄹㄴㅇ" hidden="1">{#N/A,#N/A,FALSE,"동부"}</definedName>
    <definedName name="ㄹㄴㅇㄹ"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localSheetId="0">{#N/A,#N/A,FALSE,"표지";#N/A,#N/A,FALSE,"총괄표";#N/A,#N/A,FALSE,"1호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1" hidden="1">{#N/A,#N/A,FALSE,"지침";#N/A,#N/A,FALSE,"환경분석";#N/A,#N/A,FALSE,"Sheet16"}</definedName>
    <definedName name="ㄹㄴㅇㄹㄴㅇㄹㄴㄱㄴㅇ" localSheetId="2" hidden="1">{#N/A,#N/A,FALSE,"지침";#N/A,#N/A,FALSE,"환경분석";#N/A,#N/A,FALSE,"Sheet16"}</definedName>
    <definedName name="ㄹㄴㅇㄹㄴㅇㄹㄴㄱㄴㅇ" localSheetId="0" hidden="1">{#N/A,#N/A,FALSE,"지침";#N/A,#N/A,FALSE,"환경분석";#N/A,#N/A,FALSE,"Sheet16"}</definedName>
    <definedName name="ㄹㄴㅇㄹㄴㅇㄹㄴㄱㄴㅇ" hidden="1">{#N/A,#N/A,FALSE,"지침";#N/A,#N/A,FALSE,"환경분석";#N/A,#N/A,FALSE,"Sheet16"}</definedName>
    <definedName name="ㄹㄴㅇㄹㄴㅇㅎ" hidden="1">#REF!</definedName>
    <definedName name="ㄹㄴ오히ㅑ" localSheetId="0" hidden="1">{#N/A,#N/A,FALSE,"Sheet5"}</definedName>
    <definedName name="ㄹㄴ오히ㅑ" hidden="1">{#N/A,#N/A,FALSE,"Sheet5"}</definedName>
    <definedName name="ㄹ니ㅏ럼ㅇ니ㅏㄹ" localSheetId="0" hidden="1">{#N/A,#N/A,FALSE,"Sheet5"}</definedName>
    <definedName name="ㄹ니ㅏ럼ㅇ니ㅏㄹ" hidden="1">{#N/A,#N/A,FALSE,"Sheet5"}</definedName>
    <definedName name="ㄹㄷ" hidden="1">{#N/A,#N/A,FALSE,"동부"}</definedName>
    <definedName name="ㄹㄷㄴㄹㄴ" hidden="1">{#N/A,#N/A,FALSE,"동부"}</definedName>
    <definedName name="ㄹㄹ"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ㄹ" localSheetId="0" hidden="1">{#N/A,#N/A,FALSE,"Sheet5"}</definedName>
    <definedName name="ㄹ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ㄹㄷㄹ" localSheetId="1" hidden="1">{#N/A,#N/A,TRUE,"대 차 대 조 표"}</definedName>
    <definedName name="ㄹㄹㄷㄹ" localSheetId="2" hidden="1">{#N/A,#N/A,TRUE,"대 차 대 조 표"}</definedName>
    <definedName name="ㄹㄹㄷㄹ" localSheetId="0">{#N/A,#N/A,TRUE,"대 차 대 조 표"}</definedName>
    <definedName name="ㄹㄹㄷㄹ" hidden="1">{#N/A,#N/A,TRUE,"대 차 대 조 표"}</definedName>
    <definedName name="ㄹㄹㄹ" localSheetId="0" hidden="1">#REF!</definedName>
    <definedName name="ㄹㄹㄹ" hidden="1">#N/A</definedName>
    <definedName name="ㄹㄹㄹㄹ" localSheetId="1" hidden="1">{#N/A,#N/A,FALSE,"Sheet1"}</definedName>
    <definedName name="ㄹㄹㄹㄹ" hidden="1">{"'Firr(선)'!$AS$1:$AY$62","'Firr(사)'!$AS$1:$AY$62","'Firr(회)'!$AS$1:$AY$62","'Firr(선)'!$L$1:$V$62","'Firr(사)'!$L$1:$V$62","'Firr(회)'!$L$1:$V$62"}</definedName>
    <definedName name="ㄹㄹㄹㄹㄹㄹ">[0]!연결열부하</definedName>
    <definedName name="ㄹㄹㄹㄹㄹㄹㄹ" localSheetId="0" hidden="1">{#N/A,#N/A,FALSE,"BS";#N/A,#N/A,FALSE,"PL";#N/A,#N/A,FALSE,"A";#N/A,#N/A,FALSE,"B";#N/A,#N/A,FALSE,"B1";#N/A,#N/A,FALSE,"C";#N/A,#N/A,FALSE,"C1";#N/A,#N/A,FALSE,"C2";#N/A,#N/A,FALSE,"D";#N/A,#N/A,FALSE,"E";#N/A,#N/A,FALSE,"F";#N/A,#N/A,FALSE,"AA";#N/A,#N/A,FALSE,"BB";#N/A,#N/A,FALSE,"CC";#N/A,#N/A,FALSE,"DD";#N/A,#N/A,FALSE,"EE";#N/A,#N/A,FALSE,"FF";#N/A,#N/A,FALSE,"PL10";#N/A,#N/A,FALSE,"PL20";#N/A,#N/A,FALSE,"PL30"}</definedName>
    <definedName name="ㄹㄹㄹㄹㄹㄹㄹ" hidden="1">{#N/A,#N/A,FALSE,"BS";#N/A,#N/A,FALSE,"PL";#N/A,#N/A,FALSE,"A";#N/A,#N/A,FALSE,"B";#N/A,#N/A,FALSE,"B1";#N/A,#N/A,FALSE,"C";#N/A,#N/A,FALSE,"C1";#N/A,#N/A,FALSE,"C2";#N/A,#N/A,FALSE,"D";#N/A,#N/A,FALSE,"E";#N/A,#N/A,FALSE,"F";#N/A,#N/A,FALSE,"AA";#N/A,#N/A,FALSE,"BB";#N/A,#N/A,FALSE,"CC";#N/A,#N/A,FALSE,"DD";#N/A,#N/A,FALSE,"EE";#N/A,#N/A,FALSE,"FF";#N/A,#N/A,FALSE,"PL10";#N/A,#N/A,FALSE,"PL20";#N/A,#N/A,FALSE,"PL30"}</definedName>
    <definedName name="ㄹㄹㄹㄹㄹㄹㄹㄹ" hidden="1">{#N/A,#N/A,FALSE,"전력간선"}</definedName>
    <definedName name="ㄹㄹㄹㄹㄹㄹㄹㄹ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 localSheetId="0">{#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ㄹ" localSheetId="0">{#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하ㅗㄹ" hidden="1">{#N/A,#N/A,FALSE,"이태원철근"}</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hidden="1">#REF!</definedName>
    <definedName name="ㄹ쇼룟룟ㄹ" hidden="1">{#N/A,#N/A,FALSE,"이태원철근"}</definedName>
    <definedName name="ㄹㅇ" localSheetId="1">#REF!</definedName>
    <definedName name="ㄹㅇ" localSheetId="0" hidden="1">{#N/A,#N/A,FALSE,"Sheet5"}</definedName>
    <definedName name="ㄹㅇ" hidden="1">{#N/A,#N/A,FALSE,"Sheet5"}</definedName>
    <definedName name="ㄹㅇㄴ" hidden="1">{"AJD",#N/A,TRUE,"Summary";"AJD",#N/A,TRUE,"CFCONC-outputs";"AJD",#N/A,TRUE,"P&amp;LCONC-outputs";"AJD",#N/A,TRUE,"BSCONC-outputs";"AJD",#N/A,TRUE,"FSCONC-outputs"}</definedName>
    <definedName name="ㄹㅇㄴㄷ" hidden="1">{#N/A,#N/A,FALSE,"동부"}</definedName>
    <definedName name="ㄹㅇ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ㄴ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ㅇㄴㄹ" hidden="1">{#N/A,#N/A,FALSE,"손익표지";#N/A,#N/A,FALSE,"손익계산";#N/A,#N/A,FALSE,"일반관리비";#N/A,#N/A,FALSE,"영업외수익";#N/A,#N/A,FALSE,"영업외비용";#N/A,#N/A,FALSE,"매출액";#N/A,#N/A,FALSE,"요약손익";#N/A,#N/A,FALSE,"요약대차";#N/A,#N/A,FALSE,"매출채권현황";#N/A,#N/A,FALSE,"매출채권명세"}</definedName>
    <definedName name="ㄹㅇㄴㄹ두" hidden="1">{"AJD",#N/A,TRUE,"Summary";"AJD",#N/A,TRUE,"CFCONC-outputs";"AJD",#N/A,TRUE,"P&amp;LCONC-outputs";"AJD",#N/A,TRUE,"BSCONC-outputs";"AJD",#N/A,TRUE,"FSCONC-outputs"}</definedName>
    <definedName name="ㄹㅇㄴㄹ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ㄴ"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ㅇㄴ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ㄹㅇㄴㅁ" hidden="1">{#N/A,#N/A,FALSE,"동부"}</definedName>
    <definedName name="ㄹㅇㄴㅁㄹ" hidden="1">{#N/A,#N/A,FALSE,"동부"}</definedName>
    <definedName name="ㄹㅇㄷㅁㄹ" hidden="1">{#N/A,#N/A,TRUE,"대 차 대 조 표"}</definedName>
    <definedName name="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ㄹ" localSheetId="0" hidden="1">{#N/A,#N/A,FALSE,"Sheet5"}</definedName>
    <definedName name="ㄹㅇㄹ" hidden="1">{#N/A,#N/A,FALSE,"손익표지";#N/A,#N/A,FALSE,"손익계산";#N/A,#N/A,FALSE,"일반관리비";#N/A,#N/A,FALSE,"영업외수익";#N/A,#N/A,FALSE,"영업외비용";#N/A,#N/A,FALSE,"매출액";#N/A,#N/A,FALSE,"요약손익";#N/A,#N/A,FALSE,"요약대차";#N/A,#N/A,FALSE,"매출채권현황";#N/A,#N/A,FALSE,"매출채권명세"}</definedName>
    <definedName name="ㄹㅇㄹㅇ"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hidden="1">#REF!</definedName>
    <definedName name="ㄹㅇㄹㅇㄹㄴㅇㄹ" hidden="1">#REF!</definedName>
    <definedName name="ㄹㅇㅁㅎㅇㅁ" hidden="1">{#N/A,#N/A,FALSE,"동부"}</definedName>
    <definedName name="ㄹㅇㅇㅇㅇ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ㅇㅇㅇ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ㅇㅇㅇㅇ" localSheetId="0">{#N/A,#N/A,FALSE,"손익표지";#N/A,#N/A,FALSE,"손익계산";#N/A,#N/A,FALSE,"일반관리비";#N/A,#N/A,FALSE,"영업외수익";#N/A,#N/A,FALSE,"영업외비용";#N/A,#N/A,FALSE,"매출액";#N/A,#N/A,FALSE,"요약손익";#N/A,#N/A,FALSE,"요약대차";#N/A,#N/A,FALSE,"매출채권현황";#N/A,#N/A,FALSE,"매출채권명세"}</definedName>
    <definedName name="ㄹ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ㄹㅇㅈㅁㄹㅇㄴㅁ" hidden="1">{#N/A,#N/A,TRUE,"대 차 대 조 표"}</definedName>
    <definedName name="ㄹㅇ퓨ㅓㅜㅏㅗㅜㅠㅅ퐇휴ㅗㅎ" hidden="1">{#N/A,#N/A,FALSE,"조골재"}</definedName>
    <definedName name="ㄹㅇㅎㄴㅇ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ㅇㅎㄴㅇㅀ" hidden="1">{#N/A,#N/A,FALSE,"손익표지";#N/A,#N/A,FALSE,"손익계산";#N/A,#N/A,FALSE,"일반관리비";#N/A,#N/A,FALSE,"영업외수익";#N/A,#N/A,FALSE,"영업외비용";#N/A,#N/A,FALSE,"매출액";#N/A,#N/A,FALSE,"요약손익";#N/A,#N/A,FALSE,"요약대차";#N/A,#N/A,FALSE,"매출채권현황";#N/A,#N/A,FALSE,"매출채권명세"}</definedName>
    <definedName name="ㄹㅇㅎㄶ" hidden="1">{"AJD",#N/A,TRUE,"Summary";"AJD",#N/A,TRUE,"CFCONC-outputs";"AJD",#N/A,TRUE,"P&amp;LCONC-outputs";"AJD",#N/A,TRUE,"BSCONC-outputs";"AJD",#N/A,TRUE,"FSCONC-outputs"}</definedName>
    <definedName name="ㄹㅇㅎㄹ" localSheetId="0" hidden="1">{#N/A,#N/A,FALSE,"현장 NCR 분석";#N/A,#N/A,FALSE,"현장품질감사";#N/A,#N/A,FALSE,"현장품질감사"}</definedName>
    <definedName name="ㄹㅇㅎㄹ" hidden="1">{#N/A,#N/A,FALSE,"현장 NCR 분석";#N/A,#N/A,FALSE,"현장품질감사";#N/A,#N/A,FALSE,"현장품질감사"}</definedName>
    <definedName name="ㄹㅇㅎㄹㅇㄶㄹㅇ" hidden="1">{"AJD",#N/A,TRUE,"Summary";"AJD",#N/A,TRUE,"CFCONC-outputs";"AJD",#N/A,TRUE,"P&amp;LCONC-outputs";"AJD",#N/A,TRUE,"BSCONC-outputs";"AJD",#N/A,TRUE,"FSCONC-outputs"}</definedName>
    <definedName name="ㄹㅇㅎㄹㅇㅎ" hidden="1">#REF!</definedName>
    <definedName name="ㄹㅇㅎㅍ" hidden="1">{#N/A,#N/A,TRUE,"대 차 대 조 표"}</definedName>
    <definedName name="ㄹ혀ㅛㅛㅕ쇼" hidden="1">{#N/A,#N/A,FALSE,"이태원철근"}</definedName>
    <definedName name="ㄹ호" localSheetId="1" hidden="1">#REF!</definedName>
    <definedName name="ㄹ호" localSheetId="0" hidden="1">#REF!</definedName>
    <definedName name="ㄹ호" hidden="1">#REF!</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1" hidden="1">#REF!</definedName>
    <definedName name="라" localSheetId="2" hidden="1">#REF!</definedName>
    <definedName name="라" localSheetId="0" hidden="1">{#N/A,#N/A,FALSE,"Sheet5"}</definedName>
    <definedName name="라" hidden="1">#REF!</definedName>
    <definedName name="라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라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라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라라" hidden="1">{#N/A,#N/A,FALSE,"손익표지";#N/A,#N/A,FALSE,"손익계산";#N/A,#N/A,FALSE,"일반관리비";#N/A,#N/A,FALSE,"영업외수익";#N/A,#N/A,FALSE,"영업외비용";#N/A,#N/A,FALSE,"매출액";#N/A,#N/A,FALSE,"요약손익";#N/A,#N/A,FALSE,"요약대차";#N/A,#N/A,FALSE,"매출채권현황";#N/A,#N/A,FALSE,"매출채권명세"}</definedName>
    <definedName name="라아아" localSheetId="1"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localSheetId="0"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랑" localSheetId="0" hidden="1">{#N/A,#N/A,FALSE,"지침";#N/A,#N/A,FALSE,"환경분석";#N/A,#N/A,FALSE,"Sheet16"}</definedName>
    <definedName name="랑" hidden="1">{#N/A,#N/A,FALSE,"지침";#N/A,#N/A,FALSE,"환경분석";#N/A,#N/A,FALSE,"Sheet16"}</definedName>
    <definedName name="랜트롤" localSheetId="1" hidden="1">{#N/A,#N/A,FALSE,"동부"}</definedName>
    <definedName name="랜트롤" localSheetId="2" hidden="1">{#N/A,#N/A,FALSE,"동부"}</definedName>
    <definedName name="랜트롤" localSheetId="0">{#N/A,#N/A,FALSE,"동부"}</definedName>
    <definedName name="랜트롤" hidden="1">{#N/A,#N/A,FALSE,"동부"}</definedName>
    <definedName name="램">#REF!</definedName>
    <definedName name="랴" localSheetId="1" hidden="1">{#N/A,#N/A,FALSE,"1.CRITERIA";#N/A,#N/A,FALSE,"2.IS";#N/A,#N/A,FALSE,"3.BS";#N/A,#N/A,FALSE,"4.PER PL";#N/A,#N/A,FALSE,"5.INVESTMENT";#N/A,#N/A,FALSE,"6.공문";#N/A,#N/A,FALSE,"7.netinvest"}</definedName>
    <definedName name="랴" localSheetId="2" hidden="1">{#N/A,#N/A,FALSE,"1.CRITERIA";#N/A,#N/A,FALSE,"2.IS";#N/A,#N/A,FALSE,"3.BS";#N/A,#N/A,FALSE,"4.PER PL";#N/A,#N/A,FALSE,"5.INVESTMENT";#N/A,#N/A,FALSE,"6.공문";#N/A,#N/A,FALSE,"7.netinvest"}</definedName>
    <definedName name="랴" localSheetId="0" hidden="1">{#N/A,#N/A,FALSE,"1.CRITERIA";#N/A,#N/A,FALSE,"2.IS";#N/A,#N/A,FALSE,"3.BS";#N/A,#N/A,FALSE,"4.PER PL";#N/A,#N/A,FALSE,"5.INVESTMENT";#N/A,#N/A,FALSE,"6.공문";#N/A,#N/A,FALSE,"7.netinvest"}</definedName>
    <definedName name="랴" hidden="1">{#N/A,#N/A,FALSE,"1.CRITERIA";#N/A,#N/A,FALSE,"2.IS";#N/A,#N/A,FALSE,"3.BS";#N/A,#N/A,FALSE,"4.PER PL";#N/A,#N/A,FALSE,"5.INVESTMENT";#N/A,#N/A,FALSE,"6.공문";#N/A,#N/A,FALSE,"7.netinvest"}</definedName>
    <definedName name="러" hidden="1">{#N/A,#N/A,TRUE,"대 차 대 조 표"}</definedName>
    <definedName name="러ㅏㅇ"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localSheetId="0">{#N/A,#N/A,TRUE,"일반적사항";#N/A,#N/A,TRUE,"주요재무자료";#N/A,#N/A,TRUE,"표지";#N/A,#N/A,TRUE,"총괄표";#N/A,#N/A,TRUE,"1호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럼" localSheetId="1" hidden="1">{#N/A,#N/A,FALSE,"이력서&amp;자기소개서"}</definedName>
    <definedName name="러ㅏㅇ럼" localSheetId="2" hidden="1">{#N/A,#N/A,FALSE,"이력서&amp;자기소개서"}</definedName>
    <definedName name="러ㅏㅇ럼" localSheetId="0" hidden="1">{#N/A,#N/A,FALSE,"이력서&amp;자기소개서"}</definedName>
    <definedName name="러ㅏㅇ럼" hidden="1">{#N/A,#N/A,FALSE,"이력서&amp;자기소개서"}</definedName>
    <definedName name="러ㅏㅣㅇ람라ㅣㅁㄹㅇㅁㄹㅇ" hidden="1">{#N/A,#N/A,FALSE,"이태원철근"}</definedName>
    <definedName name="련금" localSheetId="1" hidden="1">{#N/A,#N/A,FALSE,"손익표지";#N/A,#N/A,FALSE,"손익계산";#N/A,#N/A,FALSE,"일반관리비";#N/A,#N/A,FALSE,"영업외수익";#N/A,#N/A,FALSE,"영업외비용";#N/A,#N/A,FALSE,"매출액";#N/A,#N/A,FALSE,"요약손익";#N/A,#N/A,FALSE,"요약대차";#N/A,#N/A,FALSE,"매출채권현황";#N/A,#N/A,FALSE,"매출채권명세"}</definedName>
    <definedName name="련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련금" localSheetId="0" hidden="1">{#N/A,#N/A,FALSE,"손익표지";#N/A,#N/A,FALSE,"손익계산";#N/A,#N/A,FALSE,"일반관리비";#N/A,#N/A,FALSE,"영업외수익";#N/A,#N/A,FALSE,"영업외비용";#N/A,#N/A,FALSE,"매출액";#N/A,#N/A,FALSE,"요약손익";#N/A,#N/A,FALSE,"요약대차";#N/A,#N/A,FALSE,"매출채권현황";#N/A,#N/A,FALSE,"매출채권명세"}</definedName>
    <definedName name="련금"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1" hidden="1">{#N/A,#N/A,FALSE,"1.CRITERIA";#N/A,#N/A,FALSE,"2.IS";#N/A,#N/A,FALSE,"3.BS";#N/A,#N/A,FALSE,"4.PER PL";#N/A,#N/A,FALSE,"5.INVESTMENT";#N/A,#N/A,FALSE,"6.공문";#N/A,#N/A,FALSE,"7.netinvest"}</definedName>
    <definedName name="로" localSheetId="2" hidden="1">{#N/A,#N/A,FALSE,"1.CRITERIA";#N/A,#N/A,FALSE,"2.IS";#N/A,#N/A,FALSE,"3.BS";#N/A,#N/A,FALSE,"4.PER PL";#N/A,#N/A,FALSE,"5.INVESTMENT";#N/A,#N/A,FALSE,"6.공문";#N/A,#N/A,FALSE,"7.netinvest"}</definedName>
    <definedName name="로" localSheetId="0"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로랑">BlankMacro1</definedName>
    <definedName name="로랑ㄱ">BlankMacro1</definedName>
    <definedName name="로미오" hidden="1">{#N/A,#N/A,TRUE,"Y생산";#N/A,#N/A,TRUE,"Y판매";#N/A,#N/A,TRUE,"Y총물량";#N/A,#N/A,TRUE,"Y능력";#N/A,#N/A,TRUE,"YKD"}</definedName>
    <definedName name="로미오_1" hidden="1">{#N/A,#N/A,TRUE,"Y생산";#N/A,#N/A,TRUE,"Y판매";#N/A,#N/A,TRUE,"Y총물량";#N/A,#N/A,TRUE,"Y능력";#N/A,#N/A,TRUE,"YKD"}</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롷럻" hidden="1">{#N/A,#N/A,FALSE,"이태원철근"}</definedName>
    <definedName name="료" localSheetId="1" hidden="1">{"'용역비'!$A$4:$C$8"}</definedName>
    <definedName name="료" localSheetId="2" hidden="1">{"'용역비'!$A$4:$C$8"}</definedName>
    <definedName name="료" localSheetId="0" hidden="1">{"'용역비'!$A$4:$C$8"}</definedName>
    <definedName name="료" hidden="1">{"'용역비'!$A$4:$C$8"}</definedName>
    <definedName name="류" localSheetId="1" hidden="1">{#N/A,#N/A,FALSE,"1.CRITERIA";#N/A,#N/A,FALSE,"2.IS";#N/A,#N/A,FALSE,"3.BS";#N/A,#N/A,FALSE,"4.PER PL";#N/A,#N/A,FALSE,"5.INVESTMENT";#N/A,#N/A,FALSE,"6.공문";#N/A,#N/A,FALSE,"7.netinvest"}</definedName>
    <definedName name="류" localSheetId="2" hidden="1">{#N/A,#N/A,FALSE,"1.CRITERIA";#N/A,#N/A,FALSE,"2.IS";#N/A,#N/A,FALSE,"3.BS";#N/A,#N/A,FALSE,"4.PER PL";#N/A,#N/A,FALSE,"5.INVESTMENT";#N/A,#N/A,FALSE,"6.공문";#N/A,#N/A,FALSE,"7.netinvest"}</definedName>
    <definedName name="류" localSheetId="0"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류효정" hidden="1">{"'Firr(선)'!$AS$1:$AY$62","'Firr(사)'!$AS$1:$AY$62","'Firr(회)'!$AS$1:$AY$62","'Firr(선)'!$L$1:$V$62","'Firr(사)'!$L$1:$V$62","'Firr(회)'!$L$1:$V$62"}</definedName>
    <definedName name="리" localSheetId="0" hidden="1">{#N/A,#N/A,FALSE,"Sheet5"}</definedName>
    <definedName name="리" hidden="1">{#N/A,#N/A,FALSE,"Sheet5"}</definedName>
    <definedName name="리비" localSheetId="1" hidden="1">#REF!</definedName>
    <definedName name="리비" localSheetId="2" hidden="1">#REF!</definedName>
    <definedName name="리비" hidden="1">#REF!</definedName>
    <definedName name="리스료">#REF!</definedName>
    <definedName name="리얼" hidden="1">{#N/A,#N/A,FALSE,"동부"}</definedName>
    <definedName name="리ㅏㅇ널ㄴㄹ" localSheetId="0" hidden="1">{#N/A,#N/A,FALSE,"Sheet5"}</definedName>
    <definedName name="리ㅏㅇ널ㄴㄹ" hidden="1">{#N/A,#N/A,FALSE,"Sheet5"}</definedName>
    <definedName name="ㄺ" localSheetId="1" hidden="1">{#N/A,#N/A,FALSE,"Aging Summary";#N/A,#N/A,FALSE,"Ratio Analysis";#N/A,#N/A,FALSE,"Test 120 Day Accts";#N/A,#N/A,FALSE,"Tickmarks"}</definedName>
    <definedName name="ㄺ" localSheetId="2" hidden="1">{#N/A,#N/A,FALSE,"Aging Summary";#N/A,#N/A,FALSE,"Ratio Analysis";#N/A,#N/A,FALSE,"Test 120 Day Accts";#N/A,#N/A,FALSE,"Tickmarks"}</definedName>
    <definedName name="ㄺ" localSheetId="0">{#N/A,#N/A,FALSE,"Aging Summary";#N/A,#N/A,FALSE,"Ratio Analysis";#N/A,#N/A,FALSE,"Test 120 Day Accts";#N/A,#N/A,FALSE,"Tickmarks"}</definedName>
    <definedName name="ㄺ" hidden="1">{#N/A,#N/A,FALSE,"Aging Summary";#N/A,#N/A,FALSE,"Ratio Analysis";#N/A,#N/A,FALSE,"Test 120 Day Accts";#N/A,#N/A,FALSE,"Tickmarks"}</definedName>
    <definedName name="ㄻ" localSheetId="1" hidden="1">#REF!</definedName>
    <definedName name="ㄻ" localSheetId="2" hidden="1">#REF!</definedName>
    <definedName name="ㄻ" hidden="1">#REF!</definedName>
    <definedName name="ㄻㄹㄷ" hidden="1">{#N/A,#N/A,TRUE,"대 차 대 조 표"}</definedName>
    <definedName name="ㄻㅇㄿ" hidden="1">{#N/A,#N/A,FALSE,"동부"}</definedName>
    <definedName name="ㄻㅎㄱ" hidden="1">{#N/A,#N/A,TRUE,"대 차 대 조 표"}</definedName>
    <definedName name="ㄾ">#REF!</definedName>
    <definedName name="ㄿ">#N/A</definedName>
    <definedName name="ㅀ" localSheetId="1" hidden="1">#REF!</definedName>
    <definedName name="ㅀ" localSheetId="2" hidden="1">#REF!</definedName>
    <definedName name="ㅀ" hidden="1">#REF!</definedName>
    <definedName name="ㅀㄹㅇㅎ" hidden="1">{#N/A,#N/A,FALSE,"포장단가"}</definedName>
    <definedName name="ㅀ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ㅀ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ㅀ"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ㅀㅀ" hidden="1">{#N/A,#N/A,FALSE,"손익표지";#N/A,#N/A,FALSE,"손익계산";#N/A,#N/A,FALSE,"일반관리비";#N/A,#N/A,FALSE,"영업외수익";#N/A,#N/A,FALSE,"영업외비용";#N/A,#N/A,FALSE,"매출액";#N/A,#N/A,FALSE,"요약손익";#N/A,#N/A,FALSE,"요약대차";#N/A,#N/A,FALSE,"매출채권현황";#N/A,#N/A,FALSE,"매출채권명세"}</definedName>
    <definedName name="ㅀㅇㅀ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ㅀㅇㅀ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ㅇㅀ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ㅀㅇㅀㅇ" hidden="1">{#N/A,#N/A,FALSE,"손익표지";#N/A,#N/A,FALSE,"손익계산";#N/A,#N/A,FALSE,"일반관리비";#N/A,#N/A,FALSE,"영업외수익";#N/A,#N/A,FALSE,"영업외비용";#N/A,#N/A,FALSE,"매출액";#N/A,#N/A,FALSE,"요약손익";#N/A,#N/A,FALSE,"요약대차";#N/A,#N/A,FALSE,"매출채권현황";#N/A,#N/A,FALSE,"매출채권명세"}</definedName>
    <definedName name="ㅀ오ㅓㅎ롱ㄶㄹㄴ" localSheetId="0" hidden="1">{#N/A,#N/A,FALSE,"2~8번"}</definedName>
    <definedName name="ㅀ오ㅓㅎ롱ㄶㄹㄴ" hidden="1">{#N/A,#N/A,FALSE,"2~8번"}</definedName>
    <definedName name="ㅀㅎㅎ" hidden="1">{#N/A,#N/A,FALSE,"포장단가"}</definedName>
    <definedName name="ㅀㅎㅎㅎ" hidden="1">#REF!</definedName>
    <definedName name="ㅁ" localSheetId="1" hidden="1">{#N/A,#N/A,FALSE,"이태원철근"}</definedName>
    <definedName name="ㅁ" localSheetId="2" hidden="1">{#N/A,#N/A,FALSE,"이태원철근"}</definedName>
    <definedName name="ㅁ" localSheetId="0" hidden="1">#REF!</definedName>
    <definedName name="ㅁ" hidden="1">{#N/A,#N/A,FALSE,"이태원철근"}</definedName>
    <definedName name="ㅁ1">#REF!</definedName>
    <definedName name="ㅁ1500">#REF!</definedName>
    <definedName name="ㅁ347">#REF!</definedName>
    <definedName name="ㅁ348">#REF!</definedName>
    <definedName name="ㅁ40">#REF!</definedName>
    <definedName name="ㅁ450">#REF!</definedName>
    <definedName name="ㅁ6155">#REF!</definedName>
    <definedName name="ㅁA1">#REF!</definedName>
    <definedName name="ㅁㄴ" localSheetId="1" hidden="1">#REF!</definedName>
    <definedName name="ㅁㄴ" localSheetId="0" hidden="1">#REF!</definedName>
    <definedName name="ㅁㄴ" hidden="1">{#N/A,#N/A,FALSE,"견적조건";#N/A,#N/A,FALSE,"산출근거"}</definedName>
    <definedName name="ㅁㄴㄹ" localSheetId="0" hidden="1">{#N/A,#N/A,FALSE,"Sheet5"}</definedName>
    <definedName name="ㅁㄴㄹ" hidden="1">{#N/A,#N/A,FALSE,"Sheet5"}</definedName>
    <definedName name="ㅁㄴㄹㅇ">#N/A</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ㄴㅁㄴ" localSheetId="1" hidden="1">#REF!</definedName>
    <definedName name="ㅁㄴㅁㄴㅁㄴ" hidden="1">#REF!</definedName>
    <definedName name="ㅁㄴㅁㅇ" localSheetId="1" hidden="1">#REF!</definedName>
    <definedName name="ㅁㄴㅁㅇ" localSheetId="2" hidden="1">#REF!</definedName>
    <definedName name="ㅁㄴㅁㅇ" hidden="1">#REF!</definedName>
    <definedName name="ㅁㄴㅇ" localSheetId="1" hidden="1">{"'보고양식'!$A$58:$K$111"}</definedName>
    <definedName name="ㅁㄴㅇ" localSheetId="2" hidden="1">{"'보고양식'!$A$58:$K$111"}</definedName>
    <definedName name="ㅁㄴㅇ" hidden="1">{"'보고양식'!$A$58:$K$111"}</definedName>
    <definedName name="ㅁㄴ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ㄴ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ㄴㅇㄴ" hidden="1">{#N/A,#N/A,FALSE,"손익표지";#N/A,#N/A,FALSE,"손익계산";#N/A,#N/A,FALSE,"일반관리비";#N/A,#N/A,FALSE,"영업외수익";#N/A,#N/A,FALSE,"영업외비용";#N/A,#N/A,FALSE,"매출액";#N/A,#N/A,FALSE,"요약손익";#N/A,#N/A,FALSE,"요약대차";#N/A,#N/A,FALSE,"매출채권현황";#N/A,#N/A,FALSE,"매출채권명세"}</definedName>
    <definedName name="ㅁㄴㅇㄷㅂㅈㄷㅇㅂㅈㄷ" hidden="1">{#N/A,#N/A,FALSE,"이태원철근"}</definedName>
    <definedName name="ㅁㄴㅇㄹ" localSheetId="1" hidden="1">{#N/A,#N/A,FALSE,"사업총괄";#N/A,#N/A,FALSE,"장비사업";#N/A,#N/A,FALSE,"철구사업";#N/A,#N/A,FALSE,"준설사업"}</definedName>
    <definedName name="ㅁㄴㅇㄹ" localSheetId="2" hidden="1">{#N/A,#N/A,FALSE,"사업총괄";#N/A,#N/A,FALSE,"장비사업";#N/A,#N/A,FALSE,"철구사업";#N/A,#N/A,FALSE,"준설사업"}</definedName>
    <definedName name="ㅁㄴㅇㄹ" localSheetId="0">#REF!</definedName>
    <definedName name="ㅁㄴㅇㄹ" hidden="1">{#N/A,#N/A,FALSE,"사업총괄";#N/A,#N/A,FALSE,"장비사업";#N/A,#N/A,FALSE,"철구사업";#N/A,#N/A,FALSE,"준설사업"}</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ㄹㄴㅁㅇ" hidden="1">{#N/A,#N/A,FALSE,"이태원철근"}</definedName>
    <definedName name="ㅁㄴㅇㄻㄴㅇ" hidden="1">#REF!</definedName>
    <definedName name="ㅁㄴㅇㄻㄴㅇㄹ" hidden="1">{#N/A,#N/A,FALSE,"이태원철근"}</definedName>
    <definedName name="ㅁㄴㅇㄻㄴㅇㄹㄴㅁㅇㄹ" hidden="1">{#N/A,#N/A,FALSE,"이태원철근"}</definedName>
    <definedName name="ㅁㄴㅇㄻㄴㅇㄹㄴㅁㅎㄴㅇㅎ" localSheetId="1" hidden="1">{"'용역비'!$A$4:$C$8"}</definedName>
    <definedName name="ㅁㄴㅇㄻㄴㅇㄹㄴㅁㅎㄴㅇㅎ" localSheetId="2" hidden="1">{"'용역비'!$A$4:$C$8"}</definedName>
    <definedName name="ㅁㄴㅇㄻㄴㅇㄹㄴㅁㅎㄴㅇㅎ" localSheetId="0" hidden="1">{"'용역비'!$A$4:$C$8"}</definedName>
    <definedName name="ㅁㄴㅇㄻㄴㅇㄹㄴㅁㅎㄴㅇㅎ" hidden="1">{"'용역비'!$A$4:$C$8"}</definedName>
    <definedName name="ㅁㄴㅇㄻㄴㅇㄻㄴㅇ" hidden="1">{#N/A,#N/A,FALSE,"이태원철근"}</definedName>
    <definedName name="ㅁㄴㅇㄻㄹ" hidden="1">{#N/A,#N/A,FALSE,"이태원철근"}</definedName>
    <definedName name="ㅁㄴㅇㅁ" localSheetId="0" hidden="1">{"'용역비'!$A$4:$C$8"}</definedName>
    <definedName name="ㅁㄴㅇㅁ" hidden="1">{"'용역비'!$A$4:$C$8"}</definedName>
    <definedName name="ㅁㄴㅇㅁㄴㅇ" localSheetId="1" hidden="1">{#N/A,#N/A,TRUE,"Y생산";#N/A,#N/A,TRUE,"Y판매";#N/A,#N/A,TRUE,"Y총물량";#N/A,#N/A,TRUE,"Y능력";#N/A,#N/A,TRUE,"YKD"}</definedName>
    <definedName name="ㅁㄴㅇㅁㄴㅇ" localSheetId="2" hidden="1">{#N/A,#N/A,TRUE,"Y생산";#N/A,#N/A,TRUE,"Y판매";#N/A,#N/A,TRUE,"Y총물량";#N/A,#N/A,TRUE,"Y능력";#N/A,#N/A,TRUE,"YKD"}</definedName>
    <definedName name="ㅁㄴㅇㅁㄴㅇ" localSheetId="0" hidden="1">{#N/A,#N/A,TRUE,"Y생산";#N/A,#N/A,TRUE,"Y판매";#N/A,#N/A,TRUE,"Y총물량";#N/A,#N/A,TRUE,"Y능력";#N/A,#N/A,TRUE,"YKD"}</definedName>
    <definedName name="ㅁㄴㅇㅁㄴㅇ" hidden="1">{#N/A,#N/A,TRUE,"Y생산";#N/A,#N/A,TRUE,"Y판매";#N/A,#N/A,TRUE,"Y총물량";#N/A,#N/A,TRUE,"Y능력";#N/A,#N/A,TRUE,"YKD"}</definedName>
    <definedName name="ㅁㄴㅇㅁㄴㅇㅁ" localSheetId="1" hidden="1">{#N/A,#N/A,TRUE,"Y생산";#N/A,#N/A,TRUE,"Y판매";#N/A,#N/A,TRUE,"Y총물량";#N/A,#N/A,TRUE,"Y능력";#N/A,#N/A,TRUE,"YKD"}</definedName>
    <definedName name="ㅁㄴㅇㅁㄴㅇㅁ" localSheetId="2" hidden="1">{#N/A,#N/A,TRUE,"Y생산";#N/A,#N/A,TRUE,"Y판매";#N/A,#N/A,TRUE,"Y총물량";#N/A,#N/A,TRUE,"Y능력";#N/A,#N/A,TRUE,"YKD"}</definedName>
    <definedName name="ㅁㄴㅇㅁㄴㅇㅁ" localSheetId="0" hidden="1">{#N/A,#N/A,TRUE,"Y생산";#N/A,#N/A,TRUE,"Y판매";#N/A,#N/A,TRUE,"Y총물량";#N/A,#N/A,TRUE,"Y능력";#N/A,#N/A,TRUE,"YKD"}</definedName>
    <definedName name="ㅁㄴㅇㅁㄴㅇㅁ" hidden="1">{#N/A,#N/A,TRUE,"Y생산";#N/A,#N/A,TRUE,"Y판매";#N/A,#N/A,TRUE,"Y총물량";#N/A,#N/A,TRUE,"Y능력";#N/A,#N/A,TRUE,"YKD"}</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ㅌㅊㅍ">#REF!</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ㄴㅇㅎㅎ" hidden="1">#REF!</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VLOOKUP(#REF!,요금,2)</definedName>
    <definedName name="ㅁㄹㄹㄹㄹ">VLOOKUP(#REF!,[0]!요금,2)</definedName>
    <definedName name="ㅁㄹㅇ" hidden="1">{#N/A,#N/A,FALSE,"동부"}</definedName>
    <definedName name="ㅁㄹㅇㄴ" hidden="1">{#N/A,#N/A,FALSE,"이태원철근"}</definedName>
    <definedName name="ㅁㄻㄻ">#REF!</definedName>
    <definedName name="ㅁㄻㄻㅁㄹ">#REF!</definedName>
    <definedName name="ㅁㅁ" localSheetId="0" hidden="1">{#N/A,#N/A,FALSE,"이태원철근"}</definedName>
    <definedName name="ㅁㅁ">#REF!</definedName>
    <definedName name="ㅁㅁ_1" hidden="1">{#N/A,#N/A,TRUE,"Y생산";#N/A,#N/A,TRUE,"Y판매";#N/A,#N/A,TRUE,"Y총물량";#N/A,#N/A,TRUE,"Y능력";#N/A,#N/A,TRUE,"YKD"}</definedName>
    <definedName name="ㅁㅁ158">#REF!</definedName>
    <definedName name="ㅁㅁㅁ" localSheetId="1" hidden="1">{#N/A,#N/A,FALSE,"지침";#N/A,#N/A,FALSE,"환경분석";#N/A,#N/A,FALSE,"Sheet16"}</definedName>
    <definedName name="ㅁㅁㅁ" localSheetId="2" hidden="1">{#N/A,#N/A,FALSE,"지침";#N/A,#N/A,FALSE,"환경분석";#N/A,#N/A,FALSE,"Sheet16"}</definedName>
    <definedName name="ㅁㅁㅁ" localSheetId="0" hidden="1">{#N/A,#N/A,FALSE,"동부"}</definedName>
    <definedName name="ㅁㅁㅁ" hidden="1">{#N/A,#N/A,FALSE,"지침";#N/A,#N/A,FALSE,"환경분석";#N/A,#N/A,FALSE,"Sheet16"}</definedName>
    <definedName name="ㅁㅁㅁㅁ"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0">{#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 hidden="1">{"'용역비'!$A$4:$C$8"}</definedName>
    <definedName name="ㅁㅁㅁㅁㅁ" localSheetId="2" hidden="1">{"'용역비'!$A$4:$C$8"}</definedName>
    <definedName name="ㅁㅁㅁㅁㅁ" localSheetId="0" hidden="1">{"'용역비'!$A$4:$C$8"}</definedName>
    <definedName name="ㅁㅁㅁㅁㅁ" hidden="1">{"'용역비'!$A$4:$C$8"}</definedName>
    <definedName name="ㅁㅁㅁㅁㅁㅁ" localSheetId="1" hidden="1">#REF!</definedName>
    <definedName name="ㅁㅁㅁㅁㅁㅁ" localSheetId="0" hidden="1">#REF!</definedName>
    <definedName name="ㅁㅁㅁㅁㅁㅁ" hidden="1">#REF!</definedName>
    <definedName name="ㅁㅁㅁㅁㅁㅁㅁ"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0">{#N/A,#N/A,FALSE,"손익표지";#N/A,#N/A,FALSE,"손익계산";#N/A,#N/A,FALSE,"일반관리비";#N/A,#N/A,FALSE,"영업외수익";#N/A,#N/A,FALSE,"영업외비용";#N/A,#N/A,FALSE,"매출액";#N/A,#N/A,FALSE,"요약손익";#N/A,#N/A,FALSE,"요약대차";#N/A,#N/A,FALSE,"매출채권현황";#N/A,#N/A,FALSE,"매출채권명세"}</definedName>
    <definedName name="ㅁㅁ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localSheetId="0">#N/A</definedName>
    <definedName name="ㅁㅁㅁㅁㅁㅁㅁㅁㅁㅁㅁㅁㅁㅁ" hidden="1">{"'용역비'!$A$4:$C$8"}</definedName>
    <definedName name="ㅁㅁㅁㅂ" localSheetId="1" hidden="1">{"'용역비'!$A$4:$C$8"}</definedName>
    <definedName name="ㅁㅁㅁㅂ" localSheetId="2" hidden="1">{"'용역비'!$A$4:$C$8"}</definedName>
    <definedName name="ㅁㅁㅁㅂ" localSheetId="0" hidden="1">{"'용역비'!$A$4:$C$8"}</definedName>
    <definedName name="ㅁㅁㅁㅂ" hidden="1">{"'용역비'!$A$4:$C$8"}</definedName>
    <definedName name="ㅁㅂㅈㄷ" hidden="1">{#N/A,#N/A,FALSE,"Aging Summary";#N/A,#N/A,FALSE,"Ratio Analysis";#N/A,#N/A,FALSE,"Test 120 Day Accts";#N/A,#N/A,FALSE,"Tickmarks"}</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ㄴㄴ" hidden="1">{#N/A,#N/A,FALSE,"운반시간"}</definedName>
    <definedName name="ㅁㅇㄴㄻㄴㅇㄹ" hidden="1">#REF!</definedName>
    <definedName name="ㅁㅇㄴㄻㄴㅇㄻㄴㅇㄹ" hidden="1">{#N/A,#N/A,FALSE,"이태원철근"}</definedName>
    <definedName name="ㅁㅇㄴㄻㄴㅇㄻㅇㄴㄻㄴㅇㄹㄴㅁㅇㄹ" localSheetId="0" hidden="1">{#N/A,#N/A,FALSE,"Sheet5"}</definedName>
    <definedName name="ㅁㅇㄴㄻㄴㅇㄻㅇㄴㄻㄴㅇㄹㄴㅁㅇㄹ" hidden="1">{#N/A,#N/A,FALSE,"Sheet5"}</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ㅇㅁ" localSheetId="1" hidden="1">#REF!</definedName>
    <definedName name="ㅁㅇㄴㅁㅇㅁ" localSheetId="2" hidden="1">#REF!</definedName>
    <definedName name="ㅁㅇㄴㅁㅇㅁ" hidden="1">#REF!</definedName>
    <definedName name="ㅁㅇ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ㅇ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ㅇㄹ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ㅇㄹㅇ"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hidden="1">{#N/A,#N/A,FALSE,"손익표지";#N/A,#N/A,FALSE,"손익계산";#N/A,#N/A,FALSE,"일반관리비";#N/A,#N/A,FALSE,"영업외수익";#N/A,#N/A,FALSE,"영업외비용";#N/A,#N/A,FALSE,"매출액";#N/A,#N/A,FALSE,"요약손익";#N/A,#N/A,FALSE,"요약대차";#N/A,#N/A,FALSE,"매출채권현황";#N/A,#N/A,FALSE,"매출채권명세"}</definedName>
    <definedName name="ㅁㅇㄻㄴㄻ" hidden="1">{#N/A,#N/A,FALSE,"이태원철근"}</definedName>
    <definedName name="ㅁㅇㅁㄴㅇ" localSheetId="1" hidden="1">{"'용역비'!$A$4:$C$8"}</definedName>
    <definedName name="ㅁㅇㅁㄴㅇ" localSheetId="2" hidden="1">{"'용역비'!$A$4:$C$8"}</definedName>
    <definedName name="ㅁㅇㅁㄴㅇ" localSheetId="0" hidden="1">{"'용역비'!$A$4:$C$8"}</definedName>
    <definedName name="ㅁㅇㅁㄴㅇ" hidden="1">{"'용역비'!$A$4:$C$8"}</definedName>
    <definedName name="ㅁㅇㅂㅈㄷㅇㅂㅈㄷㅁㄴ" hidden="1">{#N/A,#N/A,FALSE,"이태원철근"}</definedName>
    <definedName name="ㅁㅇㅎㅁㄴㅇㅎㅇㅁㄶㄻㅇㄴ" hidden="1">{#N/A,#N/A,FALSE,"이태원철근"}</definedName>
    <definedName name="ㅁㅇㅎㅁㄶㅇㅁㅎㅇㄶㅇ" hidden="1">{#N/A,#N/A,FALSE,"이태원철근"}</definedName>
    <definedName name="ㅁㅈㄴㅇ" hidden="1">{#N/A,#N/A,FALSE,"조골재"}</definedName>
    <definedName name="ㅁㅈㄷ" localSheetId="0" hidden="1">{#N/A,#N/A,FALSE,"배수1"}</definedName>
    <definedName name="ㅁㅈㄷ" hidden="1">{#N/A,#N/A,FALSE,"배수1"}</definedName>
    <definedName name="ㅁㅈ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ㅁ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ㅈㄷ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ㅈㄷㄱ" hidden="1">{#N/A,#N/A,FALSE,"손익표지";#N/A,#N/A,FALSE,"손익계산";#N/A,#N/A,FALSE,"일반관리비";#N/A,#N/A,FALSE,"영업외수익";#N/A,#N/A,FALSE,"영업외비용";#N/A,#N/A,FALSE,"매출액";#N/A,#N/A,FALSE,"요약손익";#N/A,#N/A,FALSE,"요약대차";#N/A,#N/A,FALSE,"매출채권현황";#N/A,#N/A,FALSE,"매출채권명세"}</definedName>
    <definedName name="ㅁㅈㅇㅁㅇㅇㅇ" hidden="1">{#N/A,#N/A,FALSE,"골재소요량";#N/A,#N/A,FALSE,"골재소요량"}</definedName>
    <definedName name="ㅁㅈㅈㅈㅈ" hidden="1">{#N/A,#N/A,FALSE,"조골재"}</definedName>
    <definedName name="ㅁㅎㄹ" hidden="1">{#N/A,#N/A,FALSE,"동부"}</definedName>
    <definedName name="ㅁㅎㅀ" hidden="1">{#N/A,#N/A,TRUE,"대 차 대 조 표"}</definedName>
    <definedName name="마" localSheetId="1" hidden="1">{#N/A,#N/A,FALSE,"1.CRITERIA";#N/A,#N/A,FALSE,"2.IS";#N/A,#N/A,FALSE,"3.BS";#N/A,#N/A,FALSE,"4.PER PL";#N/A,#N/A,FALSE,"5.INVESTMENT";#N/A,#N/A,FALSE,"6.공문";#N/A,#N/A,FALSE,"7.netinvest"}</definedName>
    <definedName name="마" localSheetId="2" hidden="1">{#N/A,#N/A,FALSE,"1.CRITERIA";#N/A,#N/A,FALSE,"2.IS";#N/A,#N/A,FALSE,"3.BS";#N/A,#N/A,FALSE,"4.PER PL";#N/A,#N/A,FALSE,"5.INVESTMENT";#N/A,#N/A,FALSE,"6.공문";#N/A,#N/A,FALSE,"7.netinvest"}</definedName>
    <definedName name="마" localSheetId="0" hidden="1">{#N/A,#N/A,FALSE,"Sheet5"}</definedName>
    <definedName name="마" hidden="1">{#N/A,#N/A,FALSE,"1.CRITERIA";#N/A,#N/A,FALSE,"2.IS";#N/A,#N/A,FALSE,"3.BS";#N/A,#N/A,FALSE,"4.PER PL";#N/A,#N/A,FALSE,"5.INVESTMENT";#N/A,#N/A,FALSE,"6.공문";#N/A,#N/A,FALSE,"7.netinvest"}</definedName>
    <definedName name="마감" hidden="1">{#N/A,#N/A,FALSE,"견적조건";#N/A,#N/A,FALSE,"산출근거"}</definedName>
    <definedName name="마감공사비A3" localSheetId="1" hidden="1">#REF!</definedName>
    <definedName name="마감공사비A3" localSheetId="2" hidden="1">#REF!</definedName>
    <definedName name="마감공사비A3" hidden="1">#REF!</definedName>
    <definedName name="마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마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마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마라" hidden="1">{#N/A,#N/A,FALSE,"손익표지";#N/A,#N/A,FALSE,"손익계산";#N/A,#N/A,FALSE,"일반관리비";#N/A,#N/A,FALSE,"영업외수익";#N/A,#N/A,FALSE,"영업외비용";#N/A,#N/A,FALSE,"매출액";#N/A,#N/A,FALSE,"요약손익";#N/A,#N/A,FALSE,"요약대차";#N/A,#N/A,FALSE,"매출채권현황";#N/A,#N/A,FALSE,"매출채권명세"}</definedName>
    <definedName name="마력수">#REF!</definedName>
    <definedName name="마리" hidden="1">{#N/A,#N/A,FALSE,"이태원철근"}</definedName>
    <definedName name="마마" localSheetId="1" hidden="1">{#N/A,#N/A,FALSE,"1.CRITERIA";#N/A,#N/A,FALSE,"2.IS";#N/A,#N/A,FALSE,"3.BS";#N/A,#N/A,FALSE,"4.PER PL";#N/A,#N/A,FALSE,"5.INVESTMENT";#N/A,#N/A,FALSE,"6.공문";#N/A,#N/A,FALSE,"7.netinvest"}</definedName>
    <definedName name="마마" localSheetId="2" hidden="1">{#N/A,#N/A,FALSE,"1.CRITERIA";#N/A,#N/A,FALSE,"2.IS";#N/A,#N/A,FALSE,"3.BS";#N/A,#N/A,FALSE,"4.PER PL";#N/A,#N/A,FALSE,"5.INVESTMENT";#N/A,#N/A,FALSE,"6.공문";#N/A,#N/A,FALSE,"7.netinvest"}</definedName>
    <definedName name="마마" localSheetId="0"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localSheetId="1" hidden="1">{#N/A,#N/A,FALSE,"1.CRITERIA";#N/A,#N/A,FALSE,"2.IS";#N/A,#N/A,FALSE,"3.BS";#N/A,#N/A,FALSE,"4.PER PL";#N/A,#N/A,FALSE,"5.INVESTMENT";#N/A,#N/A,FALSE,"6.공문";#N/A,#N/A,FALSE,"7.netinvest"}</definedName>
    <definedName name="마마오" localSheetId="2" hidden="1">{#N/A,#N/A,FALSE,"1.CRITERIA";#N/A,#N/A,FALSE,"2.IS";#N/A,#N/A,FALSE,"3.BS";#N/A,#N/A,FALSE,"4.PER PL";#N/A,#N/A,FALSE,"5.INVESTMENT";#N/A,#N/A,FALSE,"6.공문";#N/A,#N/A,FALSE,"7.netinvest"}</definedName>
    <definedName name="마마오" localSheetId="0"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1"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localSheetId="0"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마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마바"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마바" hidden="1">{#N/A,#N/A,FALSE,"손익표지";#N/A,#N/A,FALSE,"손익계산";#N/A,#N/A,FALSE,"일반관리비";#N/A,#N/A,FALSE,"영업외수익";#N/A,#N/A,FALSE,"영업외비용";#N/A,#N/A,FALSE,"매출액";#N/A,#N/A,FALSE,"요약손익";#N/A,#N/A,FALSE,"요약대차";#N/A,#N/A,FALSE,"매출채권현황";#N/A,#N/A,FALSE,"매출채권명세"}</definedName>
    <definedName name="마아" localSheetId="1" hidden="1">{#N/A,#N/A,FALSE,"1.CRITERIA";#N/A,#N/A,FALSE,"2.IS";#N/A,#N/A,FALSE,"3.BS";#N/A,#N/A,FALSE,"4.PER PL";#N/A,#N/A,FALSE,"5.INVESTMENT";#N/A,#N/A,FALSE,"6.공문";#N/A,#N/A,FALSE,"7.netinvest"}</definedName>
    <definedName name="마아" localSheetId="2" hidden="1">{#N/A,#N/A,FALSE,"1.CRITERIA";#N/A,#N/A,FALSE,"2.IS";#N/A,#N/A,FALSE,"3.BS";#N/A,#N/A,FALSE,"4.PER PL";#N/A,#N/A,FALSE,"5.INVESTMENT";#N/A,#N/A,FALSE,"6.공문";#N/A,#N/A,FALSE,"7.netinvest"}</definedName>
    <definedName name="마아" localSheetId="0"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파도" localSheetId="0" hidden="1">{#N/A,#N/A,FALSE,"97년 투자계획 세부내역 "}</definedName>
    <definedName name="마파도" hidden="1">{#N/A,#N/A,FALSE,"97년 투자계획 세부내역 "}</definedName>
    <definedName name="만">IF(INT(RIGHT(#REF!,5)/10000)=0,"",CHOOSE(INT(RIGHT(#REF!,5)/10000),"일","이","삼","사","오","육","칠","팔","구"))&amp;IF(INT(RIGHT(#REF!,8)/10000)=0,"","만")</definedName>
    <definedName name="매" localSheetId="1" hidden="1">{#N/A,#N/A,FALSE,"1.CRITERIA";#N/A,#N/A,FALSE,"2.IS";#N/A,#N/A,FALSE,"3.BS";#N/A,#N/A,FALSE,"4.PER PL";#N/A,#N/A,FALSE,"5.INVESTMENT";#N/A,#N/A,FALSE,"6.공문";#N/A,#N/A,FALSE,"7.netinvest"}</definedName>
    <definedName name="매" localSheetId="2" hidden="1">{#N/A,#N/A,FALSE,"1.CRITERIA";#N/A,#N/A,FALSE,"2.IS";#N/A,#N/A,FALSE,"3.BS";#N/A,#N/A,FALSE,"4.PER PL";#N/A,#N/A,FALSE,"5.INVESTMENT";#N/A,#N/A,FALSE,"6.공문";#N/A,#N/A,FALSE,"7.netinvest"}</definedName>
    <definedName name="매" localSheetId="0" hidden="1">{#N/A,#N/A,FALSE,"1.CRITERIA";#N/A,#N/A,FALSE,"2.IS";#N/A,#N/A,FALSE,"3.BS";#N/A,#N/A,FALSE,"4.PER PL";#N/A,#N/A,FALSE,"5.INVESTMENT";#N/A,#N/A,FALSE,"6.공문";#N/A,#N/A,FALSE,"7.netinvest"}</definedName>
    <definedName name="매" hidden="1">{#N/A,#N/A,FALSE,"1.CRITERIA";#N/A,#N/A,FALSE,"2.IS";#N/A,#N/A,FALSE,"3.BS";#N/A,#N/A,FALSE,"4.PER PL";#N/A,#N/A,FALSE,"5.INVESTMENT";#N/A,#N/A,FALSE,"6.공문";#N/A,#N/A,FALSE,"7.netinvest"}</definedName>
    <definedName name="매롱" localSheetId="1" hidden="1">{#N/A,#N/A,FALSE,"동부"}</definedName>
    <definedName name="매롱" localSheetId="2" hidden="1">{#N/A,#N/A,FALSE,"동부"}</definedName>
    <definedName name="매롱" hidden="1">{#N/A,#N/A,FALSE,"동부"}</definedName>
    <definedName name="매입채무총괄">BlankMacro1</definedName>
    <definedName name="매장ㄱ">BlankMacro1</definedName>
    <definedName name="매장운용">BlankMacro1</definedName>
    <definedName name="買主宛請求書">{"Client Name or Project Name"}</definedName>
    <definedName name="매축액2" localSheetId="1" hidden="1">{#N/A,#N/A,FALSE,"1.CRITERIA";#N/A,#N/A,FALSE,"2.IS";#N/A,#N/A,FALSE,"3.BS";#N/A,#N/A,FALSE,"4.PER PL";#N/A,#N/A,FALSE,"5.INVESTMENT";#N/A,#N/A,FALSE,"6.공문";#N/A,#N/A,FALSE,"7.netinvest"}</definedName>
    <definedName name="매축액2" localSheetId="2" hidden="1">{#N/A,#N/A,FALSE,"1.CRITERIA";#N/A,#N/A,FALSE,"2.IS";#N/A,#N/A,FALSE,"3.BS";#N/A,#N/A,FALSE,"4.PER PL";#N/A,#N/A,FALSE,"5.INVESTMENT";#N/A,#N/A,FALSE,"6.공문";#N/A,#N/A,FALSE,"7.netinvest"}</definedName>
    <definedName name="매축액2" localSheetId="0"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1" hidden="1">#REF!</definedName>
    <definedName name="매출" localSheetId="2" hidden="1">#REF!</definedName>
    <definedName name="매출" localSheetId="0" hidden="1">#REF!</definedName>
    <definedName name="매출" hidden="1">#REF!</definedName>
    <definedName name="매출3" localSheetId="0" hidden="1">{#N/A,#N/A,FALSE,"지침";#N/A,#N/A,FALSE,"환경분석";#N/A,#N/A,FALSE,"Sheet16"}</definedName>
    <definedName name="매출3" hidden="1">{#N/A,#N/A,FALSE,"지침";#N/A,#N/A,FALSE,"환경분석";#N/A,#N/A,FALSE,"Sheet16"}</definedName>
    <definedName name="매출bogo"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localSheetId="1" hidden="1">#REF!</definedName>
    <definedName name="매출toc" localSheetId="2" hidden="1">#REF!</definedName>
    <definedName name="매출toc" localSheetId="0" hidden="1">#REF!</definedName>
    <definedName name="매출toc" hidden="1">#REF!</definedName>
    <definedName name="매출ㄷ">BlankMacro1</definedName>
    <definedName name="매출대비" localSheetId="0" hidden="1">{#N/A,#N/A,FALSE,"Sheet5"}</definedName>
    <definedName name="매출대비" hidden="1">{#N/A,#N/A,FALSE,"Sheet5"}</definedName>
    <definedName name="매출동향" hidden="1">{#N/A,#N/A,TRUE,"Y생산";#N/A,#N/A,TRUE,"Y판매";#N/A,#N/A,TRUE,"Y총물량";#N/A,#N/A,TRUE,"Y능력";#N/A,#N/A,TRUE,"YKD"}</definedName>
    <definedName name="매출동향_1" hidden="1">{#N/A,#N/A,TRUE,"Y생산";#N/A,#N/A,TRUE,"Y판매";#N/A,#N/A,TRUE,"Y총물량";#N/A,#N/A,TRUE,"Y능력";#N/A,#N/A,TRUE,"YKD"}</definedName>
    <definedName name="매출손익" localSheetId="0" hidden="1">{#N/A,#N/A,FALSE,"Sheet5"}</definedName>
    <definedName name="매출손익" hidden="1">{#N/A,#N/A,FALSE,"Sheet5"}</definedName>
    <definedName name="매출액" hidden="1">#REF!</definedName>
    <definedName name="매출액2" localSheetId="1" hidden="1">{#N/A,#N/A,FALSE,"1.CRITERIA";#N/A,#N/A,FALSE,"2.IS";#N/A,#N/A,FALSE,"3.BS";#N/A,#N/A,FALSE,"4.PER PL";#N/A,#N/A,FALSE,"5.INVESTMENT";#N/A,#N/A,FALSE,"6.공문";#N/A,#N/A,FALSE,"7.netinvest"}</definedName>
    <definedName name="매출액2" localSheetId="2" hidden="1">{#N/A,#N/A,FALSE,"1.CRITERIA";#N/A,#N/A,FALSE,"2.IS";#N/A,#N/A,FALSE,"3.BS";#N/A,#N/A,FALSE,"4.PER PL";#N/A,#N/A,FALSE,"5.INVESTMENT";#N/A,#N/A,FALSE,"6.공문";#N/A,#N/A,FALSE,"7.netinvest"}</definedName>
    <definedName name="매출액2" localSheetId="0"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매출현황2">BlankMacro1</definedName>
    <definedName name="매춝">BlankMacro1</definedName>
    <definedName name="매크로1">#REF!</definedName>
    <definedName name="매크로검증">#REF!</definedName>
    <definedName name="매크로검증1">#REF!</definedName>
    <definedName name="맨홀">#N/A</definedName>
    <definedName name="머머" localSheetId="1" hidden="1">{#N/A,#N/A,FALSE,"1.CRITERIA";#N/A,#N/A,FALSE,"2.IS";#N/A,#N/A,FALSE,"3.BS";#N/A,#N/A,FALSE,"4.PER PL";#N/A,#N/A,FALSE,"5.INVESTMENT";#N/A,#N/A,FALSE,"6.공문";#N/A,#N/A,FALSE,"7.netinvest"}</definedName>
    <definedName name="머머" localSheetId="2" hidden="1">{#N/A,#N/A,FALSE,"1.CRITERIA";#N/A,#N/A,FALSE,"2.IS";#N/A,#N/A,FALSE,"3.BS";#N/A,#N/A,FALSE,"4.PER PL";#N/A,#N/A,FALSE,"5.INVESTMENT";#N/A,#N/A,FALSE,"6.공문";#N/A,#N/A,FALSE,"7.netinvest"}</definedName>
    <definedName name="머머" localSheetId="0"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메롱" localSheetId="1" hidden="1">{#N/A,#N/A,FALSE,"동부"}</definedName>
    <definedName name="메롱" localSheetId="2" hidden="1">{#N/A,#N/A,FALSE,"동부"}</definedName>
    <definedName name="메롱" localSheetId="0">{#N/A,#N/A,FALSE,"동부"}</definedName>
    <definedName name="메롱" hidden="1">{#N/A,#N/A,FALSE,"동부"}</definedName>
    <definedName name="며며" localSheetId="1" hidden="1">{#N/A,#N/A,FALSE,"1.CRITERIA";#N/A,#N/A,FALSE,"2.IS";#N/A,#N/A,FALSE,"3.BS";#N/A,#N/A,FALSE,"4.PER PL";#N/A,#N/A,FALSE,"5.INVESTMENT";#N/A,#N/A,FALSE,"6.공문";#N/A,#N/A,FALSE,"7.netinvest"}</definedName>
    <definedName name="며며" localSheetId="2" hidden="1">{#N/A,#N/A,FALSE,"1.CRITERIA";#N/A,#N/A,FALSE,"2.IS";#N/A,#N/A,FALSE,"3.BS";#N/A,#N/A,FALSE,"4.PER PL";#N/A,#N/A,FALSE,"5.INVESTMENT";#N/A,#N/A,FALSE,"6.공문";#N/A,#N/A,FALSE,"7.netinvest"}</definedName>
    <definedName name="며며" localSheetId="0"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담">#REF!</definedName>
    <definedName name="면적">#REF!</definedName>
    <definedName name="면적표">#REF!</definedName>
    <definedName name="명세서" localSheetId="0" hidden="1">{#N/A,#N/A,FALSE,"Sheet5"}</definedName>
    <definedName name="명세서" hidden="1">{#N/A,#N/A,FALSE,"Sheet5"}</definedName>
    <definedName name="모니터">#REF!</definedName>
    <definedName name="모르">#REF!</definedName>
    <definedName name="모리" localSheetId="1" hidden="1">{#N/A,#N/A,FALSE,"1.CRITERIA";#N/A,#N/A,FALSE,"2.IS";#N/A,#N/A,FALSE,"3.BS";#N/A,#N/A,FALSE,"4.PER PL";#N/A,#N/A,FALSE,"5.INVESTMENT";#N/A,#N/A,FALSE,"6.공문";#N/A,#N/A,FALSE,"7.netinvest"}</definedName>
    <definedName name="모리" localSheetId="2" hidden="1">{#N/A,#N/A,FALSE,"1.CRITERIA";#N/A,#N/A,FALSE,"2.IS";#N/A,#N/A,FALSE,"3.BS";#N/A,#N/A,FALSE,"4.PER PL";#N/A,#N/A,FALSE,"5.INVESTMENT";#N/A,#N/A,FALSE,"6.공문";#N/A,#N/A,FALSE,"7.netinvest"}</definedName>
    <definedName name="모리" localSheetId="0"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1"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localSheetId="0"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빌랙A">#REF!</definedName>
    <definedName name="모집공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목공사">#REF!</definedName>
    <definedName name="목동" hidden="1">{#N/A,#N/A,FALSE,"CCTV"}</definedName>
    <definedName name="목동현대백화점" hidden="1">{#N/A,#N/A,FALSE,"CCTV"}</definedName>
    <definedName name="목록">#REF!</definedName>
    <definedName name="목차">#REF!</definedName>
    <definedName name="목차9" localSheetId="1" hidden="1">{#N/A,#N/A,FALSE,"이태원철근"}</definedName>
    <definedName name="목차9" localSheetId="2" hidden="1">{#N/A,#N/A,FALSE,"이태원철근"}</definedName>
    <definedName name="목차9" hidden="1">{#N/A,#N/A,FALSE,"이태원철근"}</definedName>
    <definedName name="목포" localSheetId="0" hidden="1">{#N/A,#N/A,FALSE,"97년 투자계획 세부내역 "}</definedName>
    <definedName name="목포" hidden="1">{#N/A,#N/A,FALSE,"97년 투자계획 세부내역 "}</definedName>
    <definedName name="몬" hidden="1">{#N/A,#N/A,FALSE,"표지목차"}</definedName>
    <definedName name="몰">#REF!</definedName>
    <definedName name="몰라" hidden="1">#REF!</definedName>
    <definedName name="몰랃">BlankMacro1</definedName>
    <definedName name="뫃ㄹ놓ㄴ오" hidden="1">{#N/A,#N/A,FALSE,"이태원철근"}</definedName>
    <definedName name="뫌" localSheetId="1" hidden="1">{#N/A,#N/A,FALSE,"1.CRITERIA";#N/A,#N/A,FALSE,"2.IS";#N/A,#N/A,FALSE,"3.BS";#N/A,#N/A,FALSE,"4.PER PL";#N/A,#N/A,FALSE,"5.INVESTMENT";#N/A,#N/A,FALSE,"6.공문";#N/A,#N/A,FALSE,"7.netinvest"}</definedName>
    <definedName name="뫌" localSheetId="2" hidden="1">{#N/A,#N/A,FALSE,"1.CRITERIA";#N/A,#N/A,FALSE,"2.IS";#N/A,#N/A,FALSE,"3.BS";#N/A,#N/A,FALSE,"4.PER PL";#N/A,#N/A,FALSE,"5.INVESTMENT";#N/A,#N/A,FALSE,"6.공문";#N/A,#N/A,FALSE,"7.netinvest"}</definedName>
    <definedName name="뫌" localSheetId="0"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무" localSheetId="1" hidden="1">{#N/A,#N/A,FALSE,"1.CRITERIA";#N/A,#N/A,FALSE,"2.IS";#N/A,#N/A,FALSE,"3.BS";#N/A,#N/A,FALSE,"4.PER PL";#N/A,#N/A,FALSE,"5.INVESTMENT";#N/A,#N/A,FALSE,"6.공문";#N/A,#N/A,FALSE,"7.netinvest"}</definedName>
    <definedName name="무무" localSheetId="2" hidden="1">{#N/A,#N/A,FALSE,"1.CRITERIA";#N/A,#N/A,FALSE,"2.IS";#N/A,#N/A,FALSE,"3.BS";#N/A,#N/A,FALSE,"4.PER PL";#N/A,#N/A,FALSE,"5.INVESTMENT";#N/A,#N/A,FALSE,"6.공문";#N/A,#N/A,FALSE,"7.netinvest"}</definedName>
    <definedName name="무무" localSheetId="0"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상사용기간">14</definedName>
    <definedName name="무얼">BlankMacro1</definedName>
    <definedName name="무얼1">BlankMacro1</definedName>
    <definedName name="무이자이주비">#REF!</definedName>
    <definedName name="무형자산" localSheetId="1" hidden="1">{#N/A,#N/A,FALSE,"Aging Summary";#N/A,#N/A,FALSE,"Ratio Analysis";#N/A,#N/A,FALSE,"Test 120 Day Accts";#N/A,#N/A,FALSE,"Tickmarks"}</definedName>
    <definedName name="무형자산" localSheetId="2" hidden="1">{#N/A,#N/A,FALSE,"Aging Summary";#N/A,#N/A,FALSE,"Ratio Analysis";#N/A,#N/A,FALSE,"Test 120 Day Accts";#N/A,#N/A,FALSE,"Tickmarks"}</definedName>
    <definedName name="무형자산" localSheetId="0">{#N/A,#N/A,FALSE,"Aging Summary";#N/A,#N/A,FALSE,"Ratio Analysis";#N/A,#N/A,FALSE,"Test 120 Day Accts";#N/A,#N/A,FALSE,"Tickmarks"}</definedName>
    <definedName name="무형자산" hidden="1">{#N/A,#N/A,FALSE,"Aging Summary";#N/A,#N/A,FALSE,"Ratio Analysis";#N/A,#N/A,FALSE,"Test 120 Day Accts";#N/A,#N/A,FALSE,"Tickmarks"}</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인권" hidden="1">{#N/A,#N/A,FALSE,"이태원철근"}</definedName>
    <definedName name="문진식" hidden="1">{"'Firr(선)'!$AS$1:$AY$62","'Firr(사)'!$AS$1:$AY$62","'Firr(회)'!$AS$1:$AY$62","'Firr(선)'!$L$1:$V$62","'Firr(사)'!$L$1:$V$62","'Firr(회)'!$L$1:$V$62"}</definedName>
    <definedName name="물" localSheetId="1" hidden="1">{#N/A,#N/A,FALSE,"이태원철근"}</definedName>
    <definedName name="물" localSheetId="2" hidden="1">{#N/A,#N/A,FALSE,"이태원철근"}</definedName>
    <definedName name="물" localSheetId="0" hidden="1">{#N/A,#N/A,FALSE,"이태원철근"}</definedName>
    <definedName name="물" hidden="1">{#N/A,#N/A,FALSE,"이태원철근"}</definedName>
    <definedName name="물가" localSheetId="1" hidden="1">{#N/A,#N/A,FALSE,"이태원철근"}</definedName>
    <definedName name="물가" localSheetId="2" hidden="1">{#N/A,#N/A,FALSE,"이태원철근"}</definedName>
    <definedName name="물가" localSheetId="0" hidden="1">{#N/A,#N/A,FALSE,"이태원철근"}</definedName>
    <definedName name="물가" hidden="1">{#N/A,#N/A,FALSE,"이태원철근"}</definedName>
    <definedName name="물가2" hidden="1">{#N/A,#N/A,FALSE,"이태원철근"}</definedName>
    <definedName name="물가상승율">#REF!</definedName>
    <definedName name="물가지수">#REF!</definedName>
    <definedName name="物件概要">#REF!</definedName>
    <definedName name="物件番号">#REF!</definedName>
    <definedName name="물랴자" localSheetId="1" hidden="1">{#N/A,#N/A,TRUE,"Y생산";#N/A,#N/A,TRUE,"Y판매";#N/A,#N/A,TRUE,"Y총물량";#N/A,#N/A,TRUE,"Y능력";#N/A,#N/A,TRUE,"YKD"}</definedName>
    <definedName name="물랴자" localSheetId="2" hidden="1">{#N/A,#N/A,TRUE,"Y생산";#N/A,#N/A,TRUE,"Y판매";#N/A,#N/A,TRUE,"Y총물량";#N/A,#N/A,TRUE,"Y능력";#N/A,#N/A,TRUE,"YKD"}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랴자_1" hidden="1">{#N/A,#N/A,TRUE,"Y생산";#N/A,#N/A,TRUE,"Y판매";#N/A,#N/A,TRUE,"Y총물량";#N/A,#N/A,TRUE,"Y능력";#N/A,#N/A,TRUE,"YKD"}</definedName>
    <definedName name="물량수" localSheetId="1" hidden="1">{#N/A,#N/A,TRUE,"Y생산";#N/A,#N/A,TRUE,"Y판매";#N/A,#N/A,TRUE,"Y총물량";#N/A,#N/A,TRUE,"Y능력";#N/A,#N/A,TRUE,"YKD"}</definedName>
    <definedName name="물량수" localSheetId="2" hidden="1">{#N/A,#N/A,TRUE,"Y생산";#N/A,#N/A,TRUE,"Y판매";#N/A,#N/A,TRUE,"Y총물량";#N/A,#N/A,TRUE,"Y능력";#N/A,#N/A,TRUE,"YKD"}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_1" hidden="1">{#N/A,#N/A,TRUE,"Y생산";#N/A,#N/A,TRUE,"Y판매";#N/A,#N/A,TRUE,"Y총물량";#N/A,#N/A,TRUE,"Y능력";#N/A,#N/A,TRUE,"YKD"}</definedName>
    <definedName name="물량수정" localSheetId="1" hidden="1">{#N/A,#N/A,TRUE,"Y생산";#N/A,#N/A,TRUE,"Y판매";#N/A,#N/A,TRUE,"Y총물량";#N/A,#N/A,TRUE,"Y능력";#N/A,#N/A,TRUE,"YKD"}</definedName>
    <definedName name="물량수정" localSheetId="2"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_1" hidden="1">{#N/A,#N/A,TRUE,"Y생산";#N/A,#N/A,TRUE,"Y판매";#N/A,#N/A,TRUE,"Y총물량";#N/A,#N/A,TRUE,"Y능력";#N/A,#N/A,TRUE,"YKD"}</definedName>
    <definedName name="물량수정1" localSheetId="1" hidden="1">{#N/A,#N/A,TRUE,"Y생산";#N/A,#N/A,TRUE,"Y판매";#N/A,#N/A,TRUE,"Y총물량";#N/A,#N/A,TRUE,"Y능력";#N/A,#N/A,TRUE,"YKD"}</definedName>
    <definedName name="물량수정1" localSheetId="2"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1_1" hidden="1">{#N/A,#N/A,TRUE,"Y생산";#N/A,#N/A,TRUE,"Y판매";#N/A,#N/A,TRUE,"Y총물량";#N/A,#N/A,TRUE,"Y능력";#N/A,#N/A,TRUE,"YKD"}</definedName>
    <definedName name="물량수정2" localSheetId="1" hidden="1">{#N/A,#N/A,TRUE,"Y생산";#N/A,#N/A,TRUE,"Y판매";#N/A,#N/A,TRUE,"Y총물량";#N/A,#N/A,TRUE,"Y능력";#N/A,#N/A,TRUE,"YKD"}</definedName>
    <definedName name="물량수정2" localSheetId="2"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수정2_1" hidden="1">{#N/A,#N/A,TRUE,"Y생산";#N/A,#N/A,TRUE,"Y판매";#N/A,#N/A,TRUE,"Y총물량";#N/A,#N/A,TRUE,"Y능력";#N/A,#N/A,TRUE,"YKD"}</definedName>
    <definedName name="물량수정4" hidden="1">{#N/A,#N/A,TRUE,"Y생산";#N/A,#N/A,TRUE,"Y판매";#N/A,#N/A,TRUE,"Y총물량";#N/A,#N/A,TRUE,"Y능력";#N/A,#N/A,TRUE,"YKD"}</definedName>
    <definedName name="물량수정4_1" hidden="1">{#N/A,#N/A,TRUE,"Y생산";#N/A,#N/A,TRUE,"Y판매";#N/A,#N/A,TRUE,"Y총물량";#N/A,#N/A,TRUE,"Y능력";#N/A,#N/A,TRUE,"YKD"}</definedName>
    <definedName name="물량정" localSheetId="1" hidden="1">{#N/A,#N/A,TRUE,"Y생산";#N/A,#N/A,TRUE,"Y판매";#N/A,#N/A,TRUE,"Y총물량";#N/A,#N/A,TRUE,"Y능력";#N/A,#N/A,TRUE,"YKD"}</definedName>
    <definedName name="물량정" localSheetId="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정_1" hidden="1">{#N/A,#N/A,TRUE,"Y생산";#N/A,#N/A,TRUE,"Y판매";#N/A,#N/A,TRUE,"Y총물량";#N/A,#N/A,TRUE,"Y능력";#N/A,#N/A,TRUE,"YKD"}</definedName>
    <definedName name="물량조정" localSheetId="1" hidden="1">{#N/A,#N/A,TRUE,"Y생산";#N/A,#N/A,TRUE,"Y판매";#N/A,#N/A,TRUE,"Y총물량";#N/A,#N/A,TRUE,"Y능력";#N/A,#N/A,TRUE,"YKD"}</definedName>
    <definedName name="물량조정" localSheetId="2"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량조정_1" hidden="1">{#N/A,#N/A,TRUE,"Y생산";#N/A,#N/A,TRUE,"Y판매";#N/A,#N/A,TRUE,"Y총물량";#N/A,#N/A,TRUE,"Y능력";#N/A,#N/A,TRUE,"YKD"}</definedName>
    <definedName name="물수" localSheetId="1" hidden="1">{#N/A,#N/A,TRUE,"Y생산";#N/A,#N/A,TRUE,"Y판매";#N/A,#N/A,TRUE,"Y총물량";#N/A,#N/A,TRUE,"Y능력";#N/A,#N/A,TRUE,"YKD"}</definedName>
    <definedName name="물수" localSheetId="2" hidden="1">{#N/A,#N/A,TRUE,"Y생산";#N/A,#N/A,TRUE,"Y판매";#N/A,#N/A,TRUE,"Y총물량";#N/A,#N/A,TRUE,"Y능력";#N/A,#N/A,TRUE,"YKD"}</definedName>
    <definedName name="물수" localSheetId="0" hidden="1">{#N/A,#N/A,TRUE,"Y생산";#N/A,#N/A,TRUE,"Y판매";#N/A,#N/A,TRUE,"Y총물량";#N/A,#N/A,TRUE,"Y능력";#N/A,#N/A,TRUE,"YKD"}</definedName>
    <definedName name="물수" hidden="1">{#N/A,#N/A,TRUE,"Y생산";#N/A,#N/A,TRUE,"Y판매";#N/A,#N/A,TRUE,"Y총물량";#N/A,#N/A,TRUE,"Y능력";#N/A,#N/A,TRUE,"YKD"}</definedName>
    <definedName name="물수_1" hidden="1">{#N/A,#N/A,TRUE,"Y생산";#N/A,#N/A,TRUE,"Y판매";#N/A,#N/A,TRUE,"Y총물량";#N/A,#N/A,TRUE,"Y능력";#N/A,#N/A,TRUE,"YKD"}</definedName>
    <definedName name="뭐" hidden="1">{#N/A,#N/A,FALSE,"이태원철근"}</definedName>
    <definedName name="뭐가이태원이야" localSheetId="1" hidden="1">{#N/A,#N/A,FALSE,"이태원철근"}</definedName>
    <definedName name="뭐가이태원이야" localSheetId="2" hidden="1">{#N/A,#N/A,FALSE,"이태원철근"}</definedName>
    <definedName name="뭐가이태원이야" localSheetId="0" hidden="1">{#N/A,#N/A,FALSE,"이태원철근"}</definedName>
    <definedName name="뭐가이태원이야" hidden="1">{#N/A,#N/A,FALSE,"이태원철근"}</definedName>
    <definedName name="뭐니" localSheetId="0" hidden="1">{#N/A,#N/A,FALSE,"BS";#N/A,#N/A,FALSE,"PL";#N/A,#N/A,FALSE,"처분";#N/A,#N/A,FALSE,"현금";#N/A,#N/A,FALSE,"매출";#N/A,#N/A,FALSE,"원가";#N/A,#N/A,FALSE,"경영"}</definedName>
    <definedName name="뭐니" hidden="1">{#N/A,#N/A,FALSE,"BS";#N/A,#N/A,FALSE,"PL";#N/A,#N/A,FALSE,"처분";#N/A,#N/A,FALSE,"현금";#N/A,#N/A,FALSE,"매출";#N/A,#N/A,FALSE,"원가";#N/A,#N/A,FALSE,"경영"}</definedName>
    <definedName name="뮤뮤" localSheetId="1" hidden="1">{#N/A,#N/A,FALSE,"1.CRITERIA";#N/A,#N/A,FALSE,"2.IS";#N/A,#N/A,FALSE,"3.BS";#N/A,#N/A,FALSE,"4.PER PL";#N/A,#N/A,FALSE,"5.INVESTMENT";#N/A,#N/A,FALSE,"6.공문";#N/A,#N/A,FALSE,"7.netinvest"}</definedName>
    <definedName name="뮤뮤" localSheetId="2" hidden="1">{#N/A,#N/A,FALSE,"1.CRITERIA";#N/A,#N/A,FALSE,"2.IS";#N/A,#N/A,FALSE,"3.BS";#N/A,#N/A,FALSE,"4.PER PL";#N/A,#N/A,FALSE,"5.INVESTMENT";#N/A,#N/A,FALSE,"6.공문";#N/A,#N/A,FALSE,"7.netinvest"}</definedName>
    <definedName name="뮤뮤" localSheetId="0"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뮬소" localSheetId="1" hidden="1">{#N/A,#N/A,TRUE,"Y생산";#N/A,#N/A,TRUE,"Y판매";#N/A,#N/A,TRUE,"Y총물량";#N/A,#N/A,TRUE,"Y능력";#N/A,#N/A,TRUE,"YKD"}</definedName>
    <definedName name="뮬소" localSheetId="2" hidden="1">{#N/A,#N/A,TRUE,"Y생산";#N/A,#N/A,TRUE,"Y판매";#N/A,#N/A,TRUE,"Y총물량";#N/A,#N/A,TRUE,"Y능력";#N/A,#N/A,TRUE,"YKD"}</definedName>
    <definedName name="뮬소" localSheetId="0" hidden="1">{#N/A,#N/A,TRUE,"Y생산";#N/A,#N/A,TRUE,"Y판매";#N/A,#N/A,TRUE,"Y총물량";#N/A,#N/A,TRUE,"Y능력";#N/A,#N/A,TRUE,"YKD"}</definedName>
    <definedName name="뮬소" hidden="1">{#N/A,#N/A,TRUE,"Y생산";#N/A,#N/A,TRUE,"Y판매";#N/A,#N/A,TRUE,"Y총물량";#N/A,#N/A,TRUE,"Y능력";#N/A,#N/A,TRUE,"YKD"}</definedName>
    <definedName name="미">BlankMacro1</definedName>
    <definedName name="미동의이주" hidden="1">#N/A</definedName>
    <definedName name="미라" localSheetId="1" hidden="1">{#N/A,#N/A,FALSE,"1.CRITERIA";#N/A,#N/A,FALSE,"2.IS";#N/A,#N/A,FALSE,"3.BS";#N/A,#N/A,FALSE,"4.PER PL";#N/A,#N/A,FALSE,"5.INVESTMENT";#N/A,#N/A,FALSE,"6.공문";#N/A,#N/A,FALSE,"7.netinvest"}</definedName>
    <definedName name="미라" localSheetId="2" hidden="1">{#N/A,#N/A,FALSE,"1.CRITERIA";#N/A,#N/A,FALSE,"2.IS";#N/A,#N/A,FALSE,"3.BS";#N/A,#N/A,FALSE,"4.PER PL";#N/A,#N/A,FALSE,"5.INVESTMENT";#N/A,#N/A,FALSE,"6.공문";#N/A,#N/A,FALSE,"7.netinvest"}</definedName>
    <definedName name="미라" localSheetId="0"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1"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localSheetId="0"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1"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localSheetId="0"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1"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localSheetId="0"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1"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localSheetId="0"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BlankMacro1</definedName>
    <definedName name="미성세액">#REF!</definedName>
    <definedName name="미성주택">#REF!</definedName>
    <definedName name="미수금" localSheetId="1" hidden="1">{#N/A,#N/A,FALSE,"1.CRITERIA";#N/A,#N/A,FALSE,"2.IS";#N/A,#N/A,FALSE,"3.BS";#N/A,#N/A,FALSE,"4.PER PL";#N/A,#N/A,FALSE,"5.INVESTMENT";#N/A,#N/A,FALSE,"6.공문";#N/A,#N/A,FALSE,"7.netinvest"}</definedName>
    <definedName name="미수금" localSheetId="2" hidden="1">{#N/A,#N/A,FALSE,"1.CRITERIA";#N/A,#N/A,FALSE,"2.IS";#N/A,#N/A,FALSE,"3.BS";#N/A,#N/A,FALSE,"4.PER PL";#N/A,#N/A,FALSE,"5.INVESTMENT";#N/A,#N/A,FALSE,"6.공문";#N/A,#N/A,FALSE,"7.netinvest"}</definedName>
    <definedName name="미수금" localSheetId="0" hidden="1">{#N/A,#N/A,FALSE,"1.CRITERIA";#N/A,#N/A,FALSE,"2.IS";#N/A,#N/A,FALSE,"3.BS";#N/A,#N/A,FALSE,"4.PER PL";#N/A,#N/A,FALSE,"5.INVESTMENT";#N/A,#N/A,FALSE,"6.공문";#N/A,#N/A,FALSE,"7.netinvest"}</definedName>
    <definedName name="미수금" hidden="1">{#N/A,#N/A,FALSE,"1.CRITERIA";#N/A,#N/A,FALSE,"2.IS";#N/A,#N/A,FALSE,"3.BS";#N/A,#N/A,FALSE,"4.PER PL";#N/A,#N/A,FALSE,"5.INVESTMENT";#N/A,#N/A,FALSE,"6.공문";#N/A,#N/A,FALSE,"7.netinvest"}</definedName>
    <definedName name="미수이자1" localSheetId="0" hidden="1">#REF!</definedName>
    <definedName name="미수이자1" hidden="1">#N/A</definedName>
    <definedName name="미아ㅓ리머읾ㅇㄹ">#N/A</definedName>
    <definedName name="미장공사">#REF!</definedName>
    <definedName name="미지급금">#REF!</definedName>
    <definedName name="미지급비">#REF!</definedName>
    <definedName name="미화" localSheetId="1" hidden="1">{#N/A,#N/A,FALSE,"이력서&amp;자기소개서"}</definedName>
    <definedName name="미화" localSheetId="2" hidden="1">{#N/A,#N/A,FALSE,"이력서&amp;자기소개서"}</definedName>
    <definedName name="미화" localSheetId="0" hidden="1">{#N/A,#N/A,FALSE,"이력서&amp;자기소개서"}</definedName>
    <definedName name="미화" hidden="1">{#N/A,#N/A,FALSE,"이력서&amp;자기소개서"}</definedName>
    <definedName name="미화2" localSheetId="1" hidden="1">{#N/A,#N/A,FALSE,"이력서&amp;자기소개서"}</definedName>
    <definedName name="미화2" localSheetId="2" hidden="1">{#N/A,#N/A,FALSE,"이력서&amp;자기소개서"}</definedName>
    <definedName name="미화2" localSheetId="0">{#N/A,#N/A,FALSE,"이력서&amp;자기소개서"}</definedName>
    <definedName name="미화2" hidden="1">{#N/A,#N/A,FALSE,"이력서&amp;자기소개서"}</definedName>
    <definedName name="미화시설소모품비1111" hidden="1">{#N/A,#N/A,FALSE,"이력서&amp;자기소개서"}</definedName>
    <definedName name="민" localSheetId="1" hidden="1">{#N/A,#N/A,FALSE,"동부"}</definedName>
    <definedName name="민" localSheetId="2" hidden="1">{#N/A,#N/A,FALSE,"동부"}</definedName>
    <definedName name="민" localSheetId="0" hidden="1">{#N/A,#N/A,FALSE,"동부"}</definedName>
    <definedName name="민" hidden="1">{#N/A,#N/A,FALSE,"동부"}</definedName>
    <definedName name="민감" hidden="1">{#N/A,#N/A,TRUE,"대 차 대 조 표"}</definedName>
    <definedName name="민감도" localSheetId="1" hidden="1">#REF!</definedName>
    <definedName name="민감도" localSheetId="2" hidden="1">#REF!</definedName>
    <definedName name="민감도" hidden="1">#REF!</definedName>
    <definedName name="민자사업"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1">{"Book1","상동3BL옥외설계계산서(1차검토분).xls"}</definedName>
    <definedName name="ㅂ" localSheetId="0">BlankMacro1</definedName>
    <definedName name="ㅂ" hidden="1">{#N/A,#N/A,FALSE,"동부"}</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ㅂ">#REF!</definedName>
    <definedName name="ㅂㄴ">#N/A</definedName>
    <definedName name="ㅂㅁㅋ" localSheetId="1" hidden="1">{"'용역비'!$A$4:$C$8"}</definedName>
    <definedName name="ㅂㅁㅋ" localSheetId="2" hidden="1">{"'용역비'!$A$4:$C$8"}</definedName>
    <definedName name="ㅂㅁㅋ" localSheetId="0" hidden="1">{"'용역비'!$A$4:$C$8"}</definedName>
    <definedName name="ㅂㅁㅋ" hidden="1">{"'용역비'!$A$4:$C$8"}</definedName>
    <definedName name="ㅂㅂ"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ㅂㅂ"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ㅂㅂ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0">{#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 localSheetId="1" hidden="1">{"'용역비'!$A$4:$C$8"}</definedName>
    <definedName name="ㅂㅂㅂㅂㅂㅂ" localSheetId="2" hidden="1">{"'용역비'!$A$4:$C$8"}</definedName>
    <definedName name="ㅂㅂㅂㅂㅂㅂ" localSheetId="0" hidden="1">{#N/A,#N/A,FALSE,"지침";#N/A,#N/A,FALSE,"환경분석";#N/A,#N/A,FALSE,"Sheet16"}</definedName>
    <definedName name="ㅂㅂㅂㅂㅂㅂ" hidden="1">{"'용역비'!$A$4:$C$8"}</definedName>
    <definedName name="ㅂㅂㅂㅂㅂㅂㅂ" hidden="1">{#N/A,#N/A,FALSE,"이태원철근"}</definedName>
    <definedName name="ㅂㅂㅂㅂㅂㅂㅂㅂ" hidden="1">{#N/A,#N/A,FALSE,"이태원철근"}</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ㅂㅈ" hidden="1">{#N/A,#N/A,FALSE,"이태원철근"}</definedName>
    <definedName name="ㅂㅈ" localSheetId="0" hidden="1">{#N/A,#N/A,TRUE,"1";#N/A,#N/A,TRUE,"2";#N/A,#N/A,TRUE,"3";#N/A,#N/A,TRUE,"4";#N/A,#N/A,TRUE,"5";#N/A,#N/A,TRUE,"6";#N/A,#N/A,TRUE,"7"}</definedName>
    <definedName name="ㅂㅈ" hidden="1">{#N/A,#N/A,FALSE,"2~8번"}</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 hidden="1">"C0168M47EQ82J0CS1RJ7NZD0U"</definedName>
    <definedName name="ㅂㅈㄷㄱ" localSheetId="0" hidden="1">{#N/A,#N/A,FALSE,"현장 NCR 분석";#N/A,#N/A,FALSE,"현장품질감사";#N/A,#N/A,FALSE,"현장품질감사"}</definedName>
    <definedName name="ㅂㅈㄷㄱ" hidden="1">{#N/A,#N/A,FALSE,"현장 NCR 분석";#N/A,#N/A,FALSE,"현장품질감사";#N/A,#N/A,FALSE,"현장품질감사"}</definedName>
    <definedName name="ㅂㅈㄷㄱㅂㅈㄱㅂㅈ" hidden="1">{#N/A,#N/A,FALSE,"이태원철근"}</definedName>
    <definedName name="ㅂㅈㄷㄱㅂㅈ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ㅈㄷㄱㅂ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ㄱㅂㅈㄷ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ㅈㄷㄱㅂㅈㄷㄱ" hidden="1">{#N/A,#N/A,FALSE,"손익표지";#N/A,#N/A,FALSE,"손익계산";#N/A,#N/A,FALSE,"일반관리비";#N/A,#N/A,FALSE,"영업외수익";#N/A,#N/A,FALSE,"영업외비용";#N/A,#N/A,FALSE,"매출액";#N/A,#N/A,FALSE,"요약손익";#N/A,#N/A,FALSE,"요약대차";#N/A,#N/A,FALSE,"매출채권현황";#N/A,#N/A,FALSE,"매출채권명세"}</definedName>
    <definedName name="ㅂㅈㄷㅂㅈㄱㅂㅈㅇ" hidden="1">{#N/A,#N/A,FALSE,"이태원철근"}</definedName>
    <definedName name="ㅂㅈㄷㅂㅈㄷㅂㅈ">#REF!</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ㅂ쟈ㅕㅑㅂ1" localSheetId="0" hidden="1">{#N/A,#N/A,FALSE,"배수1"}</definedName>
    <definedName name="ㅂ쟈ㅕㅑㅂ1" hidden="1">{#N/A,#N/A,FALSE,"배수1"}</definedName>
    <definedName name="ㅂㅋ" localSheetId="1" hidden="1">{"'용역비'!$A$4:$C$8"}</definedName>
    <definedName name="ㅂㅋ" localSheetId="2" hidden="1">{"'용역비'!$A$4:$C$8"}</definedName>
    <definedName name="ㅂㅋ" localSheetId="0" hidden="1">{"'용역비'!$A$4:$C$8"}</definedName>
    <definedName name="ㅂㅋ" hidden="1">{"'용역비'!$A$4:$C$8"}</definedName>
    <definedName name="바" localSheetId="1" hidden="1">{#N/A,#N/A,FALSE,"1.CRITERIA";#N/A,#N/A,FALSE,"2.IS";#N/A,#N/A,FALSE,"3.BS";#N/A,#N/A,FALSE,"4.PER PL";#N/A,#N/A,FALSE,"5.INVESTMENT";#N/A,#N/A,FALSE,"6.공문";#N/A,#N/A,FALSE,"7.netinvest"}</definedName>
    <definedName name="바" localSheetId="2" hidden="1">{#N/A,#N/A,FALSE,"1.CRITERIA";#N/A,#N/A,FALSE,"2.IS";#N/A,#N/A,FALSE,"3.BS";#N/A,#N/A,FALSE,"4.PER PL";#N/A,#N/A,FALSE,"5.INVESTMENT";#N/A,#N/A,FALSE,"6.공문";#N/A,#N/A,FALSE,"7.netinvest"}</definedName>
    <definedName name="바" localSheetId="0" hidden="1">{#N/A,#N/A,FALSE,"Sheet5"}</definedName>
    <definedName name="바" hidden="1">{#N/A,#N/A,FALSE,"1.CRITERIA";#N/A,#N/A,FALSE,"2.IS";#N/A,#N/A,FALSE,"3.BS";#N/A,#N/A,FALSE,"4.PER PL";#N/A,#N/A,FALSE,"5.INVESTMENT";#N/A,#N/A,FALSE,"6.공문";#N/A,#N/A,FALSE,"7.netinvest"}</definedName>
    <definedName name="바가" localSheetId="1"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localSheetId="0"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1"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localSheetId="0"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1"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localSheetId="0"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라" localSheetId="1" hidden="1">{#N/A,#N/A,FALSE,"1.CRITERIA";#N/A,#N/A,FALSE,"2.IS";#N/A,#N/A,FALSE,"3.BS";#N/A,#N/A,FALSE,"4.PER PL";#N/A,#N/A,FALSE,"5.INVESTMENT";#N/A,#N/A,FALSE,"6.공문";#N/A,#N/A,FALSE,"7.netinvest"}</definedName>
    <definedName name="바라" localSheetId="2" hidden="1">{#N/A,#N/A,FALSE,"1.CRITERIA";#N/A,#N/A,FALSE,"2.IS";#N/A,#N/A,FALSE,"3.BS";#N/A,#N/A,FALSE,"4.PER PL";#N/A,#N/A,FALSE,"5.INVESTMENT";#N/A,#N/A,FALSE,"6.공문";#N/A,#N/A,FALSE,"7.netinvest"}</definedName>
    <definedName name="바라" localSheetId="0"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1"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localSheetId="0"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로" localSheetId="1" hidden="1">{#N/A,#N/A,FALSE,"1.CRITERIA";#N/A,#N/A,FALSE,"2.IS";#N/A,#N/A,FALSE,"3.BS";#N/A,#N/A,FALSE,"4.PER PL";#N/A,#N/A,FALSE,"5.INVESTMENT";#N/A,#N/A,FALSE,"6.공문";#N/A,#N/A,FALSE,"7.netinvest"}</definedName>
    <definedName name="바로" localSheetId="2" hidden="1">{#N/A,#N/A,FALSE,"1.CRITERIA";#N/A,#N/A,FALSE,"2.IS";#N/A,#N/A,FALSE,"3.BS";#N/A,#N/A,FALSE,"4.PER PL";#N/A,#N/A,FALSE,"5.INVESTMENT";#N/A,#N/A,FALSE,"6.공문";#N/A,#N/A,FALSE,"7.netinvest"}</definedName>
    <definedName name="바로" localSheetId="0"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롤7ㅕㄹ" hidden="1">#REF!</definedName>
    <definedName name="바바" localSheetId="1" hidden="1">{#N/A,#N/A,FALSE,"1.CRITERIA";#N/A,#N/A,FALSE,"2.IS";#N/A,#N/A,FALSE,"3.BS";#N/A,#N/A,FALSE,"4.PER PL";#N/A,#N/A,FALSE,"5.INVESTMENT";#N/A,#N/A,FALSE,"6.공문";#N/A,#N/A,FALSE,"7.netinvest"}</definedName>
    <definedName name="바바" localSheetId="2" hidden="1">{#N/A,#N/A,FALSE,"1.CRITERIA";#N/A,#N/A,FALSE,"2.IS";#N/A,#N/A,FALSE,"3.BS";#N/A,#N/A,FALSE,"4.PER PL";#N/A,#N/A,FALSE,"5.INVESTMENT";#N/A,#N/A,FALSE,"6.공문";#N/A,#N/A,FALSE,"7.netinvest"}</definedName>
    <definedName name="바바" localSheetId="0"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1" hidden="1">{#N/A,#N/A,TRUE,"Y생산";#N/A,#N/A,TRUE,"Y판매";#N/A,#N/A,TRUE,"Y총물량";#N/A,#N/A,TRUE,"Y능력";#N/A,#N/A,TRUE,"YKD"}</definedName>
    <definedName name="바바라" localSheetId="2" hidden="1">{#N/A,#N/A,TRUE,"Y생산";#N/A,#N/A,TRUE,"Y판매";#N/A,#N/A,TRUE,"Y총물량";#N/A,#N/A,TRUE,"Y능력";#N/A,#N/A,TRUE,"YKD"}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라_1" hidden="1">{#N/A,#N/A,TRUE,"Y생산";#N/A,#N/A,TRUE,"Y판매";#N/A,#N/A,TRUE,"Y총물량";#N/A,#N/A,TRUE,"Y능력";#N/A,#N/A,TRUE,"YKD"}</definedName>
    <definedName name="바보" localSheetId="1" hidden="1">{"'용역비'!$A$4:$C$8"}</definedName>
    <definedName name="바보" localSheetId="2" hidden="1">{"'용역비'!$A$4:$C$8"}</definedName>
    <definedName name="바보" localSheetId="0" hidden="1">{#N/A,#N/A,FALSE,"Sheet5"}</definedName>
    <definedName name="바보" hidden="1">{"'용역비'!$A$4:$C$8"}</definedName>
    <definedName name="바보1">BlankMacro1</definedName>
    <definedName name="바보아니요">#REF!</definedName>
    <definedName name="바보팅">BlankMacro1</definedName>
    <definedName name="바보팅ㄱ">BlankMacro1</definedName>
    <definedName name="바아" localSheetId="1" hidden="1">{#N/A,#N/A,FALSE,"1.CRITERIA";#N/A,#N/A,FALSE,"2.IS";#N/A,#N/A,FALSE,"3.BS";#N/A,#N/A,FALSE,"4.PER PL";#N/A,#N/A,FALSE,"5.INVESTMENT";#N/A,#N/A,FALSE,"6.공문";#N/A,#N/A,FALSE,"7.netinvest"}</definedName>
    <definedName name="바아" localSheetId="2" hidden="1">{#N/A,#N/A,FALSE,"1.CRITERIA";#N/A,#N/A,FALSE,"2.IS";#N/A,#N/A,FALSE,"3.BS";#N/A,#N/A,FALSE,"4.PER PL";#N/A,#N/A,FALSE,"5.INVESTMENT";#N/A,#N/A,FALSE,"6.공문";#N/A,#N/A,FALSE,"7.netinvest"}</definedName>
    <definedName name="바아" localSheetId="0"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1"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localSheetId="0"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1"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localSheetId="0"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1"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localSheetId="0"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1"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localSheetId="0"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1" hidden="1">{#N/A,#N/A,FALSE,"1.CRITERIA";#N/A,#N/A,FALSE,"2.IS";#N/A,#N/A,FALSE,"3.BS";#N/A,#N/A,FALSE,"4.PER PL";#N/A,#N/A,FALSE,"5.INVESTMENT";#N/A,#N/A,FALSE,"6.공문";#N/A,#N/A,FALSE,"7.netinvest"}</definedName>
    <definedName name="박" localSheetId="2" hidden="1">{#N/A,#N/A,FALSE,"1.CRITERIA";#N/A,#N/A,FALSE,"2.IS";#N/A,#N/A,FALSE,"3.BS";#N/A,#N/A,FALSE,"4.PER PL";#N/A,#N/A,FALSE,"5.INVESTMENT";#N/A,#N/A,FALSE,"6.공문";#N/A,#N/A,FALSE,"7.netinvest"}</definedName>
    <definedName name="박" localSheetId="0"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박기철">#REF!</definedName>
    <definedName name="박영">BlankMacro1</definedName>
    <definedName name="박영ㄱ">BlankMacro1</definedName>
    <definedName name="박영남">BlankMacro1</definedName>
    <definedName name="박영남ㄱ">BlankMacro1</definedName>
    <definedName name="박원흠" hidden="1">{#N/A,#N/A,FALSE,"현장 NCR 분석";#N/A,#N/A,FALSE,"현장품질감사";#N/A,#N/A,FALSE,"현장품질감사"}</definedName>
    <definedName name="박윤" localSheetId="0" hidden="1">{#N/A,#N/A,FALSE,"Sheet5"}</definedName>
    <definedName name="박윤" hidden="1">{#N/A,#N/A,FALSE,"Sheet5"}</definedName>
    <definedName name="발" localSheetId="1" hidden="1">{#N/A,#N/A,FALSE,"1.CRITERIA";#N/A,#N/A,FALSE,"2.IS";#N/A,#N/A,FALSE,"3.BS";#N/A,#N/A,FALSE,"4.PER PL";#N/A,#N/A,FALSE,"5.INVESTMENT";#N/A,#N/A,FALSE,"6.공문";#N/A,#N/A,FALSE,"7.netinvest"}</definedName>
    <definedName name="발" localSheetId="2" hidden="1">{#N/A,#N/A,FALSE,"1.CRITERIA";#N/A,#N/A,FALSE,"2.IS";#N/A,#N/A,FALSE,"3.BS";#N/A,#N/A,FALSE,"4.PER PL";#N/A,#N/A,FALSE,"5.INVESTMENT";#N/A,#N/A,FALSE,"6.공문";#N/A,#N/A,FALSE,"7.netinvest"}</definedName>
    <definedName name="발" localSheetId="0"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브수량산출">#REF!</definedName>
    <definedName name="발주금액">#N/A</definedName>
    <definedName name="방랑" hidden="1">{#N/A,#N/A,FALSE,"포장단가"}</definedName>
    <definedName name="방송통신시설">#REF!</definedName>
    <definedName name="방수공사">#REF!</definedName>
    <definedName name="방열">#REF!</definedName>
    <definedName name="방학">BlankMacro1</definedName>
    <definedName name="방학ㄱ">BlankMacro1</definedName>
    <definedName name="배" localSheetId="1" hidden="1">{#N/A,#N/A,FALSE,"1.CRITERIA";#N/A,#N/A,FALSE,"2.IS";#N/A,#N/A,FALSE,"3.BS";#N/A,#N/A,FALSE,"4.PER PL";#N/A,#N/A,FALSE,"5.INVESTMENT";#N/A,#N/A,FALSE,"6.공문";#N/A,#N/A,FALSE,"7.netinvest"}</definedName>
    <definedName name="배" localSheetId="2" hidden="1">{#N/A,#N/A,FALSE,"1.CRITERIA";#N/A,#N/A,FALSE,"2.IS";#N/A,#N/A,FALSE,"3.BS";#N/A,#N/A,FALSE,"4.PER PL";#N/A,#N/A,FALSE,"5.INVESTMENT";#N/A,#N/A,FALSE,"6.공문";#N/A,#N/A,FALSE,"7.netinvest"}</definedName>
    <definedName name="배" localSheetId="0"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마찰1">#REF!</definedName>
    <definedName name="배관부속">{"Book1","상동3BL옥외설계계산서(1차검토분).xls"}</definedName>
    <definedName name="배배배" localSheetId="0">{"'미착금액'!$A$4:$G$14"}</definedName>
    <definedName name="배배배">{"'미착금액'!$A$4:$G$14"}</definedName>
    <definedName name="배부" hidden="1">{#N/A,#N/A,FALSE,"지침";#N/A,#N/A,FALSE,"환경분석";#N/A,#N/A,FALSE,"Sheet16"}</definedName>
    <definedName name="배부영업자산" hidden="1">{#N/A,#N/A,FALSE,"지침";#N/A,#N/A,FALSE,"환경분석";#N/A,#N/A,FALSE,"Sheet16"}</definedName>
    <definedName name="배분1차">#REF!</definedName>
    <definedName name="배분1차다">#REF!</definedName>
    <definedName name="배분전" localSheetId="1" hidden="1">{#N/A,#N/A,TRUE,"대 차 대 조 표"}</definedName>
    <definedName name="배분전" localSheetId="2" hidden="1">{#N/A,#N/A,TRUE,"대 차 대 조 표"}</definedName>
    <definedName name="배분전" localSheetId="0">{#N/A,#N/A,TRUE,"대 차 대 조 표"}</definedName>
    <definedName name="배분전" hidden="1">{#N/A,#N/A,TRUE,"대 차 대 조 표"}</definedName>
    <definedName name="배분조">#REF!</definedName>
    <definedName name="배분조정">#REF!</definedName>
    <definedName name="배수공">#REF!</definedName>
    <definedName name="배수공수량집계" hidden="1">{"'산출근거'!$B$4:$D$8"}</definedName>
    <definedName name="백">IF(INT(RIGHT(#REF!,3)/100)=0,"",CHOOSE(INT(RIGHT(#REF!,3)/100),"일","이","삼","사","오","육","칠","팔","구")&amp;"백")</definedName>
    <definedName name="백만">IF(INT(RIGHT(#REF!,7)/1000000)=0,"",CHOOSE(INT(RIGHT(#REF!,7)/1000000),"일","이","삼","사","오","육","칠","팔","구")&amp;"백")</definedName>
    <definedName name="백만원">#REF!</definedName>
    <definedName name="백백만원">#REF!</definedName>
    <definedName name="버버" localSheetId="1" hidden="1">{#N/A,#N/A,FALSE,"1.CRITERIA";#N/A,#N/A,FALSE,"2.IS";#N/A,#N/A,FALSE,"3.BS";#N/A,#N/A,FALSE,"4.PER PL";#N/A,#N/A,FALSE,"5.INVESTMENT";#N/A,#N/A,FALSE,"6.공문";#N/A,#N/A,FALSE,"7.netinvest"}</definedName>
    <definedName name="버버" localSheetId="2" hidden="1">{#N/A,#N/A,FALSE,"1.CRITERIA";#N/A,#N/A,FALSE,"2.IS";#N/A,#N/A,FALSE,"3.BS";#N/A,#N/A,FALSE,"4.PER PL";#N/A,#N/A,FALSE,"5.INVESTMENT";#N/A,#N/A,FALSE,"6.공문";#N/A,#N/A,FALSE,"7.netinvest"}</definedName>
    <definedName name="버버" localSheetId="0"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법_인_명_상_호">#REF!</definedName>
    <definedName name="법인등록번호">#REF!</definedName>
    <definedName name="베" localSheetId="1" hidden="1">{#N/A,#N/A,FALSE,"1.CRITERIA";#N/A,#N/A,FALSE,"2.IS";#N/A,#N/A,FALSE,"3.BS";#N/A,#N/A,FALSE,"4.PER PL";#N/A,#N/A,FALSE,"5.INVESTMENT";#N/A,#N/A,FALSE,"6.공문";#N/A,#N/A,FALSE,"7.netinvest"}</definedName>
    <definedName name="베" localSheetId="2" hidden="1">{#N/A,#N/A,FALSE,"1.CRITERIA";#N/A,#N/A,FALSE,"2.IS";#N/A,#N/A,FALSE,"3.BS";#N/A,#N/A,FALSE,"4.PER PL";#N/A,#N/A,FALSE,"5.INVESTMENT";#N/A,#N/A,FALSE,"6.공문";#N/A,#N/A,FALSE,"7.netinvest"}</definedName>
    <definedName name="베" localSheetId="0"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벽운갑지" hidden="1">#REF!</definedName>
    <definedName name="변경"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변경안2" hidden="1">{#N/A,#N/A,TRUE,"Y생산";#N/A,#N/A,TRUE,"Y판매";#N/A,#N/A,TRUE,"Y총물량";#N/A,#N/A,TRUE,"Y능력";#N/A,#N/A,TRUE,"YKD"}</definedName>
    <definedName name="변경안2_1" hidden="1">{#N/A,#N/A,TRUE,"Y생산";#N/A,#N/A,TRUE,"Y판매";#N/A,#N/A,TRUE,"Y총물량";#N/A,#N/A,TRUE,"Y능력";#N/A,#N/A,TRUE,"YKD"}</definedName>
    <definedName name="별도합산">#REF!</definedName>
    <definedName name="별도합산세">#REF!</definedName>
    <definedName name="별도합산세율">#REF!</definedName>
    <definedName name="별지66"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66"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66"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병" hidden="1">#REF!</definedName>
    <definedName name="보" localSheetId="1" hidden="1">{#N/A,#N/A,FALSE,"1.CRITERIA";#N/A,#N/A,FALSE,"2.IS";#N/A,#N/A,FALSE,"3.BS";#N/A,#N/A,FALSE,"4.PER PL";#N/A,#N/A,FALSE,"5.INVESTMENT";#N/A,#N/A,FALSE,"6.공문";#N/A,#N/A,FALSE,"7.netinvest"}</definedName>
    <definedName name="보" localSheetId="2" hidden="1">{#N/A,#N/A,FALSE,"1.CRITERIA";#N/A,#N/A,FALSE,"2.IS";#N/A,#N/A,FALSE,"3.BS";#N/A,#N/A,FALSE,"4.PER PL";#N/A,#N/A,FALSE,"5.INVESTMENT";#N/A,#N/A,FALSE,"6.공문";#N/A,#N/A,FALSE,"7.netinvest"}</definedName>
    <definedName name="보" localSheetId="0" hidden="1">{#N/A,#N/A,FALSE,"1.CRITERIA";#N/A,#N/A,FALSE,"2.IS";#N/A,#N/A,FALSE,"3.BS";#N/A,#N/A,FALSE,"4.PER PL";#N/A,#N/A,FALSE,"5.INVESTMENT";#N/A,#N/A,FALSE,"6.공문";#N/A,#N/A,FALSE,"7.netinvest"}</definedName>
    <definedName name="보" hidden="1">{#N/A,#N/A,FALSE,"1.CRITERIA";#N/A,#N/A,FALSE,"2.IS";#N/A,#N/A,FALSE,"3.BS";#N/A,#N/A,FALSE,"4.PER PL";#N/A,#N/A,FALSE,"5.INVESTMENT";#N/A,#N/A,FALSE,"6.공문";#N/A,#N/A,FALSE,"7.netinvest"}</definedName>
    <definedName name="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報告">{"Client Name or Project Name"}</definedName>
    <definedName name="보고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보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1" localSheetId="0" hidden="1">{#N/A,#N/A,FALSE,"손익표지";#N/A,#N/A,FALSE,"손익계산";#N/A,#N/A,FALSE,"일반관리비";#N/A,#N/A,FALSE,"영업외수익";#N/A,#N/A,FALSE,"영업외비용";#N/A,#N/A,FALSE,"매출액";#N/A,#N/A,FALSE,"요약손익";#N/A,#N/A,FALSE,"요약대차";#N/A,#N/A,FALSE,"매출채권현황";#N/A,#N/A,FALSE,"매출채권명세"}</definedName>
    <definedName name="보고1" hidden="1">{#N/A,#N/A,FALSE,"손익표지";#N/A,#N/A,FALSE,"손익계산";#N/A,#N/A,FALSE,"일반관리비";#N/A,#N/A,FALSE,"영업외수익";#N/A,#N/A,FALSE,"영업외비용";#N/A,#N/A,FALSE,"매출액";#N/A,#N/A,FALSE,"요약손익";#N/A,#N/A,FALSE,"요약대차";#N/A,#N/A,FALSE,"매출채권현황";#N/A,#N/A,FALSE,"매출채권명세"}</definedName>
    <definedName name="보급수급수">[0]!보급수급수</definedName>
    <definedName name="보라차" localSheetId="1" hidden="1">{#N/A,#N/A,FALSE,"1.CRITERIA";#N/A,#N/A,FALSE,"2.IS";#N/A,#N/A,FALSE,"3.BS";#N/A,#N/A,FALSE,"4.PER PL";#N/A,#N/A,FALSE,"5.INVESTMENT";#N/A,#N/A,FALSE,"6.공문";#N/A,#N/A,FALSE,"7.netinvest"}</definedName>
    <definedName name="보라차" localSheetId="2" hidden="1">{#N/A,#N/A,FALSE,"1.CRITERIA";#N/A,#N/A,FALSE,"2.IS";#N/A,#N/A,FALSE,"3.BS";#N/A,#N/A,FALSE,"4.PER PL";#N/A,#N/A,FALSE,"5.INVESTMENT";#N/A,#N/A,FALSE,"6.공문";#N/A,#N/A,FALSE,"7.netinvest"}</definedName>
    <definedName name="보라차" localSheetId="0"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보봅">#REF!</definedName>
    <definedName name="보상">#N/A</definedName>
    <definedName name="보수사진">#REF!</definedName>
    <definedName name="보아리" localSheetId="1" hidden="1">{#N/A,#N/A,FALSE,"1.CRITERIA";#N/A,#N/A,FALSE,"2.IS";#N/A,#N/A,FALSE,"3.BS";#N/A,#N/A,FALSE,"4.PER PL";#N/A,#N/A,FALSE,"5.INVESTMENT";#N/A,#N/A,FALSE,"6.공문";#N/A,#N/A,FALSE,"7.netinvest"}</definedName>
    <definedName name="보아리" localSheetId="2" hidden="1">{#N/A,#N/A,FALSE,"1.CRITERIA";#N/A,#N/A,FALSE,"2.IS";#N/A,#N/A,FALSE,"3.BS";#N/A,#N/A,FALSE,"4.PER PL";#N/A,#N/A,FALSE,"5.INVESTMENT";#N/A,#N/A,FALSE,"6.공문";#N/A,#N/A,FALSE,"7.netinvest"}</definedName>
    <definedName name="보아리" localSheetId="0"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안복">170000</definedName>
    <definedName name="보이" localSheetId="1" hidden="1">{#N/A,#N/A,FALSE,"1.CRITERIA";#N/A,#N/A,FALSE,"2.IS";#N/A,#N/A,FALSE,"3.BS";#N/A,#N/A,FALSE,"4.PER PL";#N/A,#N/A,FALSE,"5.INVESTMENT";#N/A,#N/A,FALSE,"6.공문";#N/A,#N/A,FALSE,"7.netinvest"}</definedName>
    <definedName name="보이" localSheetId="2" hidden="1">{#N/A,#N/A,FALSE,"1.CRITERIA";#N/A,#N/A,FALSE,"2.IS";#N/A,#N/A,FALSE,"3.BS";#N/A,#N/A,FALSE,"4.PER PL";#N/A,#N/A,FALSE,"5.INVESTMENT";#N/A,#N/A,FALSE,"6.공문";#N/A,#N/A,FALSE,"7.netinvest"}</definedName>
    <definedName name="보이" localSheetId="0"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1"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localSheetId="0"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증금명" hidden="1">#REF!</definedName>
    <definedName name="보증금명세" hidden="1">#REF!</definedName>
    <definedName name="보증금운익">#REF!</definedName>
    <definedName name="보증금환급률">#REF!</definedName>
    <definedName name="보충" hidden="1">#REF!</definedName>
    <definedName name="보할" localSheetId="1" hidden="1">{#N/A,#N/A,FALSE,"이태원철근"}</definedName>
    <definedName name="보할" localSheetId="2" hidden="1">{#N/A,#N/A,FALSE,"이태원철근"}</definedName>
    <definedName name="보할" hidden="1">{#N/A,#N/A,FALSE,"이태원철근"}</definedName>
    <definedName name="보할공정률매출투입취하" localSheetId="0" hidden="1">{#N/A,#N/A,FALSE,"이태원철근"}</definedName>
    <definedName name="보할공정률매출투입취하" hidden="1">{#N/A,#N/A,FALSE,"이태원철근"}</definedName>
    <definedName name="보할푬_2000년" localSheetId="1" hidden="1">{#N/A,#N/A,FALSE,"이태원철근"}</definedName>
    <definedName name="보할푬_2000년" localSheetId="2" hidden="1">{#N/A,#N/A,FALSE,"이태원철근"}</definedName>
    <definedName name="보할푬_2000년" hidden="1">{#N/A,#N/A,FALSE,"이태원철근"}</definedName>
    <definedName name="보활공정" hidden="1">{#N/A,#N/A,FALSE,"이태원철근"}</definedName>
    <definedName name="복사" localSheetId="0" hidden="1">{#N/A,#N/A,FALSE,"이태원철근"}</definedName>
    <definedName name="복사" hidden="1">{#N/A,#N/A,FALSE,"이태원철근"}</definedName>
    <definedName name="복ㅇ" localSheetId="0" hidden="1">{#N/A,#N/A,FALSE,"부대2"}</definedName>
    <definedName name="복ㅇ" hidden="1">{#N/A,#N/A,FALSE,"부대2"}</definedName>
    <definedName name="복지" hidden="1">#REF!</definedName>
    <definedName name="본관연면적">#REF!</definedName>
    <definedName name="볼" localSheetId="1" hidden="1">{#N/A,#N/A,FALSE,"1.CRITERIA";#N/A,#N/A,FALSE,"2.IS";#N/A,#N/A,FALSE,"3.BS";#N/A,#N/A,FALSE,"4.PER PL";#N/A,#N/A,FALSE,"5.INVESTMENT";#N/A,#N/A,FALSE,"6.공문";#N/A,#N/A,FALSE,"7.netinvest"}</definedName>
    <definedName name="볼" localSheetId="2" hidden="1">{#N/A,#N/A,FALSE,"1.CRITERIA";#N/A,#N/A,FALSE,"2.IS";#N/A,#N/A,FALSE,"3.BS";#N/A,#N/A,FALSE,"4.PER PL";#N/A,#N/A,FALSE,"5.INVESTMENT";#N/A,#N/A,FALSE,"6.공문";#N/A,#N/A,FALSE,"7.netinvest"}</definedName>
    <definedName name="볼" localSheetId="0"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봉식결재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봐" localSheetId="1" hidden="1">{#N/A,#N/A,FALSE,"1.CRITERIA";#N/A,#N/A,FALSE,"2.IS";#N/A,#N/A,FALSE,"3.BS";#N/A,#N/A,FALSE,"4.PER PL";#N/A,#N/A,FALSE,"5.INVESTMENT";#N/A,#N/A,FALSE,"6.공문";#N/A,#N/A,FALSE,"7.netinvest"}</definedName>
    <definedName name="봐" localSheetId="2" hidden="1">{#N/A,#N/A,FALSE,"1.CRITERIA";#N/A,#N/A,FALSE,"2.IS";#N/A,#N/A,FALSE,"3.BS";#N/A,#N/A,FALSE,"4.PER PL";#N/A,#N/A,FALSE,"5.INVESTMENT";#N/A,#N/A,FALSE,"6.공문";#N/A,#N/A,FALSE,"7.netinvest"}</definedName>
    <definedName name="봐" localSheetId="0"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#REF!</definedName>
    <definedName name="부__가___가__치__세">#REF!</definedName>
    <definedName name="부가가치세율">#REF!</definedName>
    <definedName name="부가세율표">#REF!</definedName>
    <definedName name="敷金の流れ">{"Client Name or Project Name"}</definedName>
    <definedName name="敷金清算金">{"Client Name or Project Name"}</definedName>
    <definedName name="부대a" localSheetId="0" hidden="1">{#N/A,#N/A,FALSE,"골재소요량";#N/A,#N/A,FALSE,"골재소요량"}</definedName>
    <definedName name="부대a" hidden="1">{#N/A,#N/A,FALSE,"골재소요량";#N/A,#N/A,FALSE,"골재소요량"}</definedName>
    <definedName name="부대건축2" localSheetId="1" hidden="1">#REF!</definedName>
    <definedName name="부대건축2" localSheetId="2" hidden="1">#REF!</definedName>
    <definedName name="부대건축2" localSheetId="0" hidden="1">#REF!</definedName>
    <definedName name="부대건축2" hidden="1">#REF!</definedName>
    <definedName name="부대공">#REF!</definedName>
    <definedName name="부대공사집계표">#REF!</definedName>
    <definedName name="부대구조" hidden="1">{#N/A,#N/A,FALSE,"골재소요량";#N/A,#N/A,FALSE,"골재소요량"}</definedName>
    <definedName name="부대방안" hidden="1">{#N/A,#N/A,FALSE,"단가표지"}</definedName>
    <definedName name="부대원본" localSheetId="0" hidden="1">{#N/A,#N/A,FALSE,"토공2"}</definedName>
    <definedName name="부대원본" hidden="1">{#N/A,#N/A,FALSE,"토공2"}</definedName>
    <definedName name="부대일위대가">#REF!</definedName>
    <definedName name="부동산투자신탁6호">#N/A</definedName>
    <definedName name="부동산특배포계획" hidden="1">#REF!</definedName>
    <definedName name="부문세부계획" localSheetId="0" hidden="1">{#N/A,#N/A,FALSE,"Sheet5"}</definedName>
    <definedName name="부문세부계획" hidden="1">{#N/A,#N/A,FALSE,"Sheet5"}</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#N/A</definedName>
    <definedName name="부손익" localSheetId="1" hidden="1">{#N/A,#N/A,FALSE,"현장 NCR 분석";#N/A,#N/A,FALSE,"현장품질감사";#N/A,#N/A,FALSE,"현장품질감사"}</definedName>
    <definedName name="부손익" localSheetId="2"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富永リクエスト">{"Client Name or Project Name"}</definedName>
    <definedName name="부전지" hidden="1">#REF!</definedName>
    <definedName name="부평" localSheetId="0" hidden="1">{#N/A,#N/A,FALSE,"97년 투자계획 세부내역 "}</definedName>
    <definedName name="부평" hidden="1">{#N/A,#N/A,FALSE,"97년 투자계획 세부내역 "}</definedName>
    <definedName name="부하">AND(#REF!=브라인펌프,#REF!&gt;=4)</definedName>
    <definedName name="북부">#REF!</definedName>
    <definedName name="분" localSheetId="1" hidden="1">{#N/A,#N/A,FALSE,"이태원철근"}</definedName>
    <definedName name="분" localSheetId="2" hidden="1">{#N/A,#N/A,FALSE,"이태원철근"}</definedName>
    <definedName name="분" localSheetId="0" hidden="1">{#N/A,#N/A,FALSE,"이태원철근"}</definedName>
    <definedName name="분" hidden="1">{#N/A,#N/A,FALSE,"이태원철근"}</definedName>
    <definedName name="분급table">#REF!</definedName>
    <definedName name="분기물가상승율">#REF!</definedName>
    <definedName name="분기별" localSheetId="1" hidden="1">{#N/A,#N/A,TRUE,"Y생산";#N/A,#N/A,TRUE,"Y판매";#N/A,#N/A,TRUE,"Y총물량";#N/A,#N/A,TRUE,"Y능력";#N/A,#N/A,TRUE,"YKD"}</definedName>
    <definedName name="분기별" localSheetId="2" hidden="1">{#N/A,#N/A,TRUE,"Y생산";#N/A,#N/A,TRUE,"Y판매";#N/A,#N/A,TRUE,"Y총물량";#N/A,#N/A,TRUE,"Y능력";#N/A,#N/A,TRUE,"YKD"}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분기별_1" hidden="1">{#N/A,#N/A,TRUE,"Y생산";#N/A,#N/A,TRUE,"Y판매";#N/A,#N/A,TRUE,"Y총물량";#N/A,#N/A,TRUE,"Y능력";#N/A,#N/A,TRUE,"YKD"}</definedName>
    <definedName name="분당공" localSheetId="1" hidden="1">#REF!</definedName>
    <definedName name="분당공" localSheetId="2" hidden="1">#REF!</definedName>
    <definedName name="분당공" localSheetId="0" hidden="1">#REF!</definedName>
    <definedName name="분당공" hidden="1">#REF!</definedName>
    <definedName name="분당물가" localSheetId="1" hidden="1">#REF!</definedName>
    <definedName name="분당물가" localSheetId="2" hidden="1">#REF!</definedName>
    <definedName name="분당물가" localSheetId="0" hidden="1">#REF!</definedName>
    <definedName name="분당물가" hidden="1">#REF!</definedName>
    <definedName name="분당코아" localSheetId="1" hidden="1">#REF!</definedName>
    <definedName name="분당코아" localSheetId="2" hidden="1">#REF!</definedName>
    <definedName name="분당코아" localSheetId="0" hidden="1">#REF!</definedName>
    <definedName name="분당코아" hidden="1">#REF!</definedName>
    <definedName name="분당협조" localSheetId="1" hidden="1">{#N/A,#N/A,FALSE,"이태원철근"}</definedName>
    <definedName name="분당협조" localSheetId="2" hidden="1">{#N/A,#N/A,FALSE,"이태원철근"}</definedName>
    <definedName name="분당협조" localSheetId="0" hidden="1">{#N/A,#N/A,FALSE,"이태원철근"}</definedName>
    <definedName name="분당협조" hidden="1">{#N/A,#N/A,FALSE,"이태원철근"}</definedName>
    <definedName name="분류기호">#REF!</definedName>
    <definedName name="분리과세">#REF!</definedName>
    <definedName name="분리과세세율">#REF!</definedName>
    <definedName name="분리과세액">#REF!</definedName>
    <definedName name="分析">{"Client Name or Project Name"}</definedName>
    <definedName name="분석변경" localSheetId="1" hidden="1">{#N/A,#N/A,FALSE,"변경관리예산";#N/A,#N/A,FALSE,"변경장비예산";#N/A,#N/A,FALSE,"변경준설예산";#N/A,#N/A,FALSE,"변경철구예산"}</definedName>
    <definedName name="분석변경" localSheetId="2"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localSheetId="0" hidden="1">{#N/A,#N/A,FALSE,"이태원철근"}</definedName>
    <definedName name="분양" hidden="1">{#N/A,#N/A,FALSE,"이태원철근"}</definedName>
    <definedName name="분양가" hidden="1">{#N/A,#N/A,FALSE,"이태원철근"}</definedName>
    <definedName name="분양가조견표2" hidden="1">{"'표지'!$E$8"}</definedName>
    <definedName name="분양내역" localSheetId="1" hidden="1">{#N/A,#N/A,FALSE,"현장 NCR 분석";#N/A,#N/A,FALSE,"현장품질감사";#N/A,#N/A,FALSE,"현장품질감사"}</definedName>
    <definedName name="분양내역" localSheetId="2" hidden="1">{#N/A,#N/A,FALSE,"현장 NCR 분석";#N/A,#N/A,FALSE,"현장품질감사";#N/A,#N/A,FALSE,"현장품질감사"}</definedName>
    <definedName name="분양내역" hidden="1">{#N/A,#N/A,FALSE,"현장 NCR 분석";#N/A,#N/A,FALSE,"현장품질감사";#N/A,#N/A,FALSE,"현장품질감사"}</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제조총괄표" hidden="1">{"'건축내역'!$A$1:$L$413"}</definedName>
    <definedName name="분할" hidden="1">{#N/A,#N/A,FALSE,"이태원철근"}</definedName>
    <definedName name="불량" localSheetId="0" hidden="1">{#N/A,#N/A,FALSE,"Sheet5"}</definedName>
    <definedName name="불량" hidden="1">{#N/A,#N/A,FALSE,"Sheet5"}</definedName>
    <definedName name="불량내역.." localSheetId="0" hidden="1">{#N/A,#N/A,FALSE,"Sheet5"}</definedName>
    <definedName name="불량내역.." hidden="1">{#N/A,#N/A,FALSE,"Sheet5"}</definedName>
    <definedName name="브라인펌프">#REF!/(#REF!-1)</definedName>
    <definedName name="블럭" hidden="1">#REF!</definedName>
    <definedName name="비" localSheetId="1" hidden="1">{#N/A,#N/A,FALSE,"동부"}</definedName>
    <definedName name="비" localSheetId="2" hidden="1">{#N/A,#N/A,FALSE,"동부"}</definedName>
    <definedName name="비" localSheetId="0" hidden="1">{#N/A,#N/A,FALSE,"Sheet5"}</definedName>
    <definedName name="비" hidden="1">{#N/A,#N/A,FALSE,"동부"}</definedName>
    <definedName name="비______목">#REF!</definedName>
    <definedName name="비교" localSheetId="1" hidden="1">{#N/A,#N/A,FALSE,"이력서&amp;자기소개서"}</definedName>
    <definedName name="비교" localSheetId="2" hidden="1">{#N/A,#N/A,FALSE,"이력서&amp;자기소개서"}</definedName>
    <definedName name="비교" localSheetId="0" hidden="1">{#N/A,#N/A,FALSE,"이력서&amp;자기소개서"}</definedName>
    <definedName name="비교" hidden="1">{#N/A,#N/A,FALSE,"이력서&amp;자기소개서"}</definedName>
    <definedName name="비교표" localSheetId="1" hidden="1">{"'용역비'!$A$4:$C$8"}</definedName>
    <definedName name="비교표" localSheetId="2" hidden="1">{"'용역비'!$A$4:$C$8"}</definedName>
    <definedName name="비교표" localSheetId="0" hidden="1">{"'용역비'!$A$4:$C$8"}</definedName>
    <definedName name="비교표" hidden="1">{"'용역비'!$A$4:$C$8"}</definedName>
    <definedName name="비교표2" hidden="1">#REF!</definedName>
    <definedName name="비례율" hidden="1">#REF!</definedName>
    <definedName name="비례율9.0" hidden="1">#REF!</definedName>
    <definedName name="비엔에이치" hidden="1">{#N/A,#N/A,TRUE,"대 차 대 조 표"}</definedName>
    <definedName name="비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 localSheetId="0" hidden="1">{"'용역비'!$A$4:$C$8"}</definedName>
    <definedName name="비용" hidden="1">{#N/A,#N/A,FALSE,"손익표지";#N/A,#N/A,FALSE,"손익계산";#N/A,#N/A,FALSE,"일반관리비";#N/A,#N/A,FALSE,"영업외수익";#N/A,#N/A,FALSE,"영업외비용";#N/A,#N/A,FALSE,"매출액";#N/A,#N/A,FALSE,"요약손익";#N/A,#N/A,FALSE,"요약대차";#N/A,#N/A,FALSE,"매출채권현황";#N/A,#N/A,FALSE,"매출채권명세"}</definedName>
    <definedName name="費用">#REF!</definedName>
    <definedName name="비용1"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1" localSheetId="0" hidden="1">{#N/A,#N/A,FALSE,"손익표지";#N/A,#N/A,FALSE,"손익계산";#N/A,#N/A,FALSE,"일반관리비";#N/A,#N/A,FALSE,"영업외수익";#N/A,#N/A,FALSE,"영업외비용";#N/A,#N/A,FALSE,"매출액";#N/A,#N/A,FALSE,"요약손익";#N/A,#N/A,FALSE,"요약대차";#N/A,#N/A,FALSE,"매출채권현황";#N/A,#N/A,FALSE,"매출채권명세"}</definedName>
    <definedName name="비용1" hidden="1">{#N/A,#N/A,FALSE,"손익표지";#N/A,#N/A,FALSE,"손익계산";#N/A,#N/A,FALSE,"일반관리비";#N/A,#N/A,FALSE,"영업외수익";#N/A,#N/A,FALSE,"영업외비용";#N/A,#N/A,FALSE,"매출액";#N/A,#N/A,FALSE,"요약손익";#N/A,#N/A,FALSE,"요약대차";#N/A,#N/A,FALSE,"매출채권현황";#N/A,#N/A,FALSE,"매출채권명세"}</definedName>
    <definedName name="비용10"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10" localSheetId="0" hidden="1">{#N/A,#N/A,FALSE,"손익표지";#N/A,#N/A,FALSE,"손익계산";#N/A,#N/A,FALSE,"일반관리비";#N/A,#N/A,FALSE,"영업외수익";#N/A,#N/A,FALSE,"영업외비용";#N/A,#N/A,FALSE,"매출액";#N/A,#N/A,FALSE,"요약손익";#N/A,#N/A,FALSE,"요약대차";#N/A,#N/A,FALSE,"매출채권현황";#N/A,#N/A,FALSE,"매출채권명세"}</definedName>
    <definedName name="비용10" hidden="1">{#N/A,#N/A,FALSE,"손익표지";#N/A,#N/A,FALSE,"손익계산";#N/A,#N/A,FALSE,"일반관리비";#N/A,#N/A,FALSE,"영업외수익";#N/A,#N/A,FALSE,"영업외비용";#N/A,#N/A,FALSE,"매출액";#N/A,#N/A,FALSE,"요약손익";#N/A,#N/A,FALSE,"요약대차";#N/A,#N/A,FALSE,"매출채권현황";#N/A,#N/A,FALSE,"매출채권명세"}</definedName>
    <definedName name="비용123"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123"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123" localSheetId="0" hidden="1">{#N/A,#N/A,FALSE,"손익표지";#N/A,#N/A,FALSE,"손익계산";#N/A,#N/A,FALSE,"일반관리비";#N/A,#N/A,FALSE,"영업외수익";#N/A,#N/A,FALSE,"영업외비용";#N/A,#N/A,FALSE,"매출액";#N/A,#N/A,FALSE,"요약손익";#N/A,#N/A,FALSE,"요약대차";#N/A,#N/A,FALSE,"매출채권현황";#N/A,#N/A,FALSE,"매출채권명세"}</definedName>
    <definedName name="비용123" hidden="1">{#N/A,#N/A,FALSE,"손익표지";#N/A,#N/A,FALSE,"손익계산";#N/A,#N/A,FALSE,"일반관리비";#N/A,#N/A,FALSE,"영업외수익";#N/A,#N/A,FALSE,"영업외비용";#N/A,#N/A,FALSE,"매출액";#N/A,#N/A,FALSE,"요약손익";#N/A,#N/A,FALSE,"요약대차";#N/A,#N/A,FALSE,"매출채권현황";#N/A,#N/A,FALSE,"매출채권명세"}</definedName>
    <definedName name="비용2"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2" localSheetId="0" hidden="1">{#N/A,#N/A,FALSE,"손익표지";#N/A,#N/A,FALSE,"손익계산";#N/A,#N/A,FALSE,"일반관리비";#N/A,#N/A,FALSE,"영업외수익";#N/A,#N/A,FALSE,"영업외비용";#N/A,#N/A,FALSE,"매출액";#N/A,#N/A,FALSE,"요약손익";#N/A,#N/A,FALSE,"요약대차";#N/A,#N/A,FALSE,"매출채권현황";#N/A,#N/A,FALSE,"매출채권명세"}</definedName>
    <definedName name="비용2" hidden="1">{#N/A,#N/A,FALSE,"손익표지";#N/A,#N/A,FALSE,"손익계산";#N/A,#N/A,FALSE,"일반관리비";#N/A,#N/A,FALSE,"영업외수익";#N/A,#N/A,FALSE,"영업외비용";#N/A,#N/A,FALSE,"매출액";#N/A,#N/A,FALSE,"요약손익";#N/A,#N/A,FALSE,"요약대차";#N/A,#N/A,FALSE,"매출채권현황";#N/A,#N/A,FALSE,"매출채권명세"}</definedName>
    <definedName name="비용9" localSheetId="1" hidden="1">{#N/A,#N/A,FALSE,"손익표지";#N/A,#N/A,FALSE,"손익계산";#N/A,#N/A,FALSE,"일반관리비";#N/A,#N/A,FALSE,"영업외수익";#N/A,#N/A,FALSE,"영업외비용";#N/A,#N/A,FALSE,"매출액";#N/A,#N/A,FALSE,"요약손익";#N/A,#N/A,FALSE,"요약대차";#N/A,#N/A,FALSE,"매출채권현황";#N/A,#N/A,FALSE,"매출채권명세"}</definedName>
    <definedName name="비용9"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용9" localSheetId="0" hidden="1">{#N/A,#N/A,FALSE,"손익표지";#N/A,#N/A,FALSE,"손익계산";#N/A,#N/A,FALSE,"일반관리비";#N/A,#N/A,FALSE,"영업외수익";#N/A,#N/A,FALSE,"영업외비용";#N/A,#N/A,FALSE,"매출액";#N/A,#N/A,FALSE,"요약손익";#N/A,#N/A,FALSE,"요약대차";#N/A,#N/A,FALSE,"매출채권현황";#N/A,#N/A,FALSE,"매출채권명세"}</definedName>
    <definedName name="비용9" hidden="1">{#N/A,#N/A,FALSE,"손익표지";#N/A,#N/A,FALSE,"손익계산";#N/A,#N/A,FALSE,"일반관리비";#N/A,#N/A,FALSE,"영업외수익";#N/A,#N/A,FALSE,"영업외비용";#N/A,#N/A,FALSE,"매출액";#N/A,#N/A,FALSE,"요약손익";#N/A,#N/A,FALSE,"요약대차";#N/A,#N/A,FALSE,"매출채권현황";#N/A,#N/A,FALSE,"매출채권명세"}</definedName>
    <definedName name="費用を打つ①">#REF!,#REF!,#REF!,#REF!,#REF!,#REF!,#REF!,#REF!,#REF!,#REF!,#REF!,#REF!,#REF!,#REF!,#REF!,#REF!,#REF!,#REF!,#REF!,#REF!,#REF!,#REF!,#REF!,#REF!,#REF!,#REF!,#REF!,#REF!,#REF!,#REF!,#REF!,#REF!,#REF!,#REF!,#REF!,#REF!,#REF!</definedName>
    <definedName name="費用を打つ②">#REF!,#REF!,#REF!,#REF!,#REF!,#REF!,#REF!,#REF!,#REF!,#REF!,#REF!,#REF!,#REF!,#REF!,#REF!,#REF!,#REF!,#REF!,#REF!,#REF!,#REF!,#REF!,#REF!,#REF!,#REF!,#REF!,#REF!,#REF!,#REF!,#REF!,#REF!,#REF!,#REF!,#REF!,#REF!,#REF!,#REF!</definedName>
    <definedName name="費用を打つ③">#REF!,#REF!,#REF!,#REF!,#REF!,#REF!,#REF!,#REF!,#REF!,#REF!,#REF!,#REF!,#REF!,#REF!,#REF!,#REF!,#REF!,#REF!,#REF!,#REF!,#REF!,#REF!,#REF!,#REF!,#REF!,#REF!,#REF!,#REF!,#REF!,#REF!,#REF!,#REF!,#REF!,#REF!,#REF!,#REF!,#REF!</definedName>
    <definedName name="費用を打つ④">#REF!,#REF!,#REF!,#REF!,#REF!,#REF!,#REF!,#REF!,#REF!,#REF!,#REF!,#REF!,#REF!,#REF!,#REF!,#REF!,#REF!,#REF!,#REF!,#REF!,#REF!,#REF!,#REF!,#REF!,#REF!,#REF!,#REF!,#REF!,#REF!,#REF!,#REF!,#REF!,#REF!,#REF!,#REF!,#REF!,#REF!</definedName>
    <definedName name="費用を打つ⑤">#REF!,#REF!,#REF!,#REF!,#REF!,#REF!,#REF!,#REF!,#REF!,#REF!,#REF!,#REF!,#REF!,#REF!,#REF!,#REF!,#REF!,#REF!,#REF!,#REF!,#REF!,#REF!,#REF!,#REF!,#REF!,#REF!,#REF!,#REF!,#REF!,#REF!,#REF!,#REF!,#REF!,#REF!,#REF!,#REF!,#REF!</definedName>
    <definedName name="費用を打つ⑥">#REF!,#REF!,#REF!,#REF!,#REF!,#REF!,#REF!,#REF!,#REF!,#REF!,#REF!,#REF!,#REF!,#REF!,#REF!,#REF!,#REF!,#REF!,#REF!,#REF!,#REF!,#REF!,#REF!,#REF!,#REF!,#REF!,#REF!,#REF!,#REF!,#REF!,#REF!,#REF!,#REF!,#REF!,#REF!,#REF!,#REF!</definedName>
    <definedName name="비용분석참고용" localSheetId="1">BlankMacro1</definedName>
    <definedName name="비용분석참고용">BlankMacro1</definedName>
    <definedName name="비용수정" hidden="1">#REF!</definedName>
    <definedName name="費用項目">#REF!</definedName>
    <definedName name="비월납2001">#REF!</definedName>
    <definedName name="비월납2002">#REF!</definedName>
    <definedName name="비월납2003">#REF!</definedName>
    <definedName name="비월납2004">#REF!</definedName>
    <definedName name="비즈폼">"bizforms.co.kr"</definedName>
    <definedName name="빌" localSheetId="1" hidden="1">{#N/A,#N/A,FALSE,"동부"}</definedName>
    <definedName name="빌" localSheetId="2" hidden="1">{#N/A,#N/A,FALSE,"동부"}</definedName>
    <definedName name="빌" localSheetId="0" hidden="1">{#N/A,#N/A,FALSE,"동부"}</definedName>
    <definedName name="빌" hidden="1">{#N/A,#N/A,FALSE,"동부"}</definedName>
    <definedName name="빌딩" localSheetId="1" hidden="1">{#N/A,#N/A,FALSE,"동부"}</definedName>
    <definedName name="빌딩" localSheetId="2" hidden="1">{#N/A,#N/A,FALSE,"동부"}</definedName>
    <definedName name="빌딩" localSheetId="0" hidden="1">{#N/A,#N/A,FALSE,"동부"}</definedName>
    <definedName name="빌딩" hidden="1">{#N/A,#N/A,FALSE,"동부"}</definedName>
    <definedName name="빌딩2" localSheetId="1" hidden="1">{#N/A,#N/A,FALSE,"동부"}</definedName>
    <definedName name="빌딩2" localSheetId="2" hidden="1">{#N/A,#N/A,FALSE,"동부"}</definedName>
    <definedName name="빌딩2" localSheetId="0">{#N/A,#N/A,FALSE,"동부"}</definedName>
    <definedName name="빌딩2" hidden="1">{#N/A,#N/A,FALSE,"동부"}</definedName>
    <definedName name="빌딩3" localSheetId="1" hidden="1">{#N/A,#N/A,FALSE,"동부"}</definedName>
    <definedName name="빌딩3" localSheetId="2" hidden="1">{#N/A,#N/A,FALSE,"동부"}</definedName>
    <definedName name="빌딩3" localSheetId="0">{#N/A,#N/A,FALSE,"동부"}</definedName>
    <definedName name="빌딩3" hidden="1">{#N/A,#N/A,FALSE,"동부"}</definedName>
    <definedName name="빌딩명" localSheetId="0">#REF!</definedName>
    <definedName name="빌딩명">#REF!</definedName>
    <definedName name="빌딩별2" localSheetId="1" hidden="1">{#N/A,#N/A,FALSE,"동부"}</definedName>
    <definedName name="빌딩별2" localSheetId="2" hidden="1">{#N/A,#N/A,FALSE,"동부"}</definedName>
    <definedName name="빌딩별2" localSheetId="0" hidden="1">{#N/A,#N/A,FALSE,"동부"}</definedName>
    <definedName name="빌딩별2" hidden="1">{#N/A,#N/A,FALSE,"동부"}</definedName>
    <definedName name="빌딩별강남" localSheetId="1" hidden="1">{#N/A,#N/A,FALSE,"동부"}</definedName>
    <definedName name="빌딩별강남" localSheetId="2" hidden="1">{#N/A,#N/A,FALSE,"동부"}</definedName>
    <definedName name="빌딩별강남" localSheetId="0" hidden="1">{#N/A,#N/A,FALSE,"동부"}</definedName>
    <definedName name="빌딩별강남" hidden="1">{#N/A,#N/A,FALSE,"동부"}</definedName>
    <definedName name="빌라">#REF!</definedName>
    <definedName name="빗" hidden="1">{#N/A,#N/A,FALSE,"이태원철근"}</definedName>
    <definedName name="빙" hidden="1">{#N/A,#N/A,FALSE,"견적갑지";#N/A,#N/A,FALSE,"총괄표";#N/A,#N/A,FALSE,"철골공사";#N/A,#N/A,FALSE,"토목공사";#N/A,#N/A,FALSE,"판넬전기공사"}</definedName>
    <definedName name="빙수" localSheetId="1" hidden="1">{#N/A,#N/A,FALSE,"1.CRITERIA";#N/A,#N/A,FALSE,"2.IS";#N/A,#N/A,FALSE,"3.BS";#N/A,#N/A,FALSE,"4.PER PL";#N/A,#N/A,FALSE,"5.INVESTMENT";#N/A,#N/A,FALSE,"6.공문";#N/A,#N/A,FALSE,"7.netinvest"}</definedName>
    <definedName name="빙수" localSheetId="2" hidden="1">{#N/A,#N/A,FALSE,"1.CRITERIA";#N/A,#N/A,FALSE,"2.IS";#N/A,#N/A,FALSE,"3.BS";#N/A,#N/A,FALSE,"4.PER PL";#N/A,#N/A,FALSE,"5.INVESTMENT";#N/A,#N/A,FALSE,"6.공문";#N/A,#N/A,FALSE,"7.netinvest"}</definedName>
    <definedName name="빙수" localSheetId="0"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localSheetId="1" hidden="1">{#N/A,#N/A,FALSE,"이태원철근"}</definedName>
    <definedName name="ㅅ" localSheetId="2" hidden="1">{#N/A,#N/A,FALSE,"이태원철근"}</definedName>
    <definedName name="ㅅ" localSheetId="0" hidden="1">{#N/A,#N/A,TRUE,"토적및재료집계";#N/A,#N/A,TRUE,"토적및재료집계";#N/A,#N/A,TRUE,"단위량"}</definedName>
    <definedName name="ㅅ" hidden="1">{#N/A,#N/A,FALSE,"이태원철근"}</definedName>
    <definedName name="ㅅㄱㄱㄷ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ㄱㄱ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ㄱㄱㄷ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ㄱㄱㄷㅅ"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ㄱㄱㄷㅅㄷㄱ" hidden="1">{#N/A,#N/A,FALSE,"손익표지";#N/A,#N/A,FALSE,"손익계산";#N/A,#N/A,FALSE,"일반관리비";#N/A,#N/A,FALSE,"영업외수익";#N/A,#N/A,FALSE,"영업외비용";#N/A,#N/A,FALSE,"매출액";#N/A,#N/A,FALSE,"요약손익";#N/A,#N/A,FALSE,"요약대차";#N/A,#N/A,FALSE,"매출채권현황";#N/A,#N/A,FALSE,"매출채권명세"}</definedName>
    <definedName name="ㅅㄱㄷ" hidden="1">{#N/A,#N/A,FALSE,"동부"}</definedName>
    <definedName name="ㅅㄱㄷㅈㄹㅇ" hidden="1">{#N/A,#N/A,FALSE,"동부"}</definedName>
    <definedName name="ㅅ교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교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교"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교교"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ㄴㄹ" hidden="1">{"AJD",#N/A,TRUE,"Summary";"AJD",#N/A,TRUE,"CFCONC-outputs";"AJD",#N/A,TRUE,"P&amp;LCONC-outputs";"AJD",#N/A,TRUE,"BSCONC-outputs";"AJD",#N/A,TRUE,"FSCONC-outputs"}</definedName>
    <definedName name="ㅅㄷㄱ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ㅅㄷㄱ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ㄷㄱㄹ" hidden="1">{#N/A,#N/A,FALSE,"손익표지";#N/A,#N/A,FALSE,"손익계산";#N/A,#N/A,FALSE,"일반관리비";#N/A,#N/A,FALSE,"영업외수익";#N/A,#N/A,FALSE,"영업외비용";#N/A,#N/A,FALSE,"매출액";#N/A,#N/A,FALSE,"요약손익";#N/A,#N/A,FALSE,"요약대차";#N/A,#N/A,FALSE,"매출채권현황";#N/A,#N/A,FALSE,"매출채권명세"}</definedName>
    <definedName name="ㅅㅅ" hidden="1">#REF!</definedName>
    <definedName name="ㅅㅅㅅ">{"Book1","상동3BL옥외설계계산서(1차검토분).xls"}</definedName>
    <definedName name="ㅅㅅㅅㅅ">[0]!급수관경</definedName>
    <definedName name="ㅅㅅㅅㅅㅅ" localSheetId="0" hidden="1">#REF!</definedName>
    <definedName name="ㅅㅅㅅㅅㅅ">[0]!연결열부하</definedName>
    <definedName name="ㅅㅅㅅㅅㅅㅅㅅ">{"Book1","상동3BL옥외설계계산서(1차검토분).xls"}</definedName>
    <definedName name="ㅅㅗ" hidden="1">#REF!</definedName>
    <definedName name="사" localSheetId="1" hidden="1">{#N/A,#N/A,FALSE,"지침";#N/A,#N/A,FALSE,"환경분석";#N/A,#N/A,FALSE,"Sheet16"}</definedName>
    <definedName name="사" localSheetId="2" hidden="1">{#N/A,#N/A,FALSE,"지침";#N/A,#N/A,FALSE,"환경분석";#N/A,#N/A,FALSE,"Sheet16"}</definedName>
    <definedName name="사" localSheetId="0" hidden="1">{#N/A,#N/A,FALSE,"Sheet5"}</definedName>
    <definedName name="사" hidden="1">{#N/A,#N/A,FALSE,"지침";#N/A,#N/A,FALSE,"환경분석";#N/A,#N/A,FALSE,"Sheet16"}</definedName>
    <definedName name="사__급___자__재__비">#REF!</definedName>
    <definedName name="사_업_년_도">#REF!</definedName>
    <definedName name="사1" localSheetId="1" hidden="1">{#N/A,#N/A,FALSE,"지침";#N/A,#N/A,FALSE,"환경분석";#N/A,#N/A,FALSE,"Sheet16"}</definedName>
    <definedName name="사1" localSheetId="2" hidden="1">{#N/A,#N/A,FALSE,"지침";#N/A,#N/A,FALSE,"환경분석";#N/A,#N/A,FALSE,"Sheet16"}</definedName>
    <definedName name="사1" localSheetId="0" hidden="1">{#N/A,#N/A,FALSE,"지침";#N/A,#N/A,FALSE,"환경분석";#N/A,#N/A,FALSE,"Sheet16"}</definedName>
    <definedName name="사1" hidden="1">{#N/A,#N/A,FALSE,"지침";#N/A,#N/A,FALSE,"환경분석";#N/A,#N/A,FALSE,"Sheet16"}</definedName>
    <definedName name="사랑"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사랑"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사랑"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사랑"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사랑해">BlankMacro1</definedName>
    <definedName name="사랑핵">BlankMacro1</definedName>
    <definedName name="사사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사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사사"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사사" hidden="1">{#N/A,#N/A,FALSE,"손익표지";#N/A,#N/A,FALSE,"손익계산";#N/A,#N/A,FALSE,"일반관리비";#N/A,#N/A,FALSE,"영업외수익";#N/A,#N/A,FALSE,"영업외비용";#N/A,#N/A,FALSE,"매출액";#N/A,#N/A,FALSE,"요약손익";#N/A,#N/A,FALSE,"요약대차";#N/A,#N/A,FALSE,"매출채권현황";#N/A,#N/A,FALSE,"매출채권명세"}</definedName>
    <definedName name="사사삿" hidden="1">{#N/A,#N/A,FALSE,"견적갑지";#N/A,#N/A,FALSE,"총괄표";#N/A,#N/A,FALSE,"철골공사";#N/A,#N/A,FALSE,"토목공사";#N/A,#N/A,FALSE,"판넬전기공사"}</definedName>
    <definedName name="사사진" hidden="1">#REF!</definedName>
    <definedName name="사업" localSheetId="0" hidden="1">{#N/A,#N/A,FALSE,"이태원철근"}</definedName>
    <definedName name="사업" hidden="1">#REF!</definedName>
    <definedName name="사업계획" localSheetId="1" hidden="1">{#N/A,#N/A,FALSE,"이태원철근"}</definedName>
    <definedName name="사업계획" localSheetId="2" hidden="1">{#N/A,#N/A,FALSE,"이태원철근"}</definedName>
    <definedName name="사업계획" hidden="1">{#N/A,#N/A,FALSE,"이태원철근"}</definedName>
    <definedName name="사업부양식2" hidden="1">#REF!</definedName>
    <definedName name="사업비_현황">#REF!</definedName>
    <definedName name="사업수지표" hidden="1">#REF!</definedName>
    <definedName name="사업수지표1" hidden="1">{"'표지'!$E$8"}</definedName>
    <definedName name="사업시행조합" hidden="1">#REF!</definedName>
    <definedName name="사업시행조합우" hidden="1">#REF!</definedName>
    <definedName name="사업자등록번호">#REF!</definedName>
    <definedName name="사업종료월말">#REF!</definedName>
    <definedName name="사업추진변경내역" hidden="1">{#N/A,#N/A,FALSE,"이태원철근"}</definedName>
    <definedName name="사옥관리2006.">#REF!</definedName>
    <definedName name="사옥관리다시">#REF!</definedName>
    <definedName name="사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용"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 hidden="1">{#N/A,#N/A,FALSE,"손익표지";#N/A,#N/A,FALSE,"손익계산";#N/A,#N/A,FALSE,"일반관리비";#N/A,#N/A,FALSE,"영업외수익";#N/A,#N/A,FALSE,"영업외비용";#N/A,#N/A,FALSE,"매출액";#N/A,#N/A,FALSE,"요약손익";#N/A,#N/A,FALSE,"요약대차";#N/A,#N/A,FALSE,"매출채권현황";#N/A,#N/A,FALSE,"매출채권명세"}</definedName>
    <definedName name="사용량">#REF!</definedName>
    <definedName name="사용량1">#REF!</definedName>
    <definedName name="사용량2">#REF!</definedName>
    <definedName name="사용명세"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요금10">#N/A</definedName>
    <definedName name="사용요금11">#N/A</definedName>
    <definedName name="사용요금20">#N/A</definedName>
    <definedName name="사용요금21">#N/A</definedName>
    <definedName name="사원미지급" localSheetId="1" hidden="1">{#N/A,#N/A,FALSE,"1.CRITERIA";#N/A,#N/A,FALSE,"2.IS";#N/A,#N/A,FALSE,"3.BS";#N/A,#N/A,FALSE,"4.PER PL";#N/A,#N/A,FALSE,"5.INVESTMENT";#N/A,#N/A,FALSE,"6.공문";#N/A,#N/A,FALSE,"7.netinvest"}</definedName>
    <definedName name="사원미지급" localSheetId="2" hidden="1">{#N/A,#N/A,FALSE,"1.CRITERIA";#N/A,#N/A,FALSE,"2.IS";#N/A,#N/A,FALSE,"3.BS";#N/A,#N/A,FALSE,"4.PER PL";#N/A,#N/A,FALSE,"5.INVESTMENT";#N/A,#N/A,FALSE,"6.공문";#N/A,#N/A,FALSE,"7.netinvest"}</definedName>
    <definedName name="사원미지급" localSheetId="0"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채" localSheetId="1" hidden="1">#REF!</definedName>
    <definedName name="사채" localSheetId="2" hidden="1">#REF!</definedName>
    <definedName name="사채" hidden="1">#REF!</definedName>
    <definedName name="사회복지시설">#REF!</definedName>
    <definedName name="삭제" localSheetId="1" hidden="1">{#N/A,#N/A,FALSE,"이력서&amp;자기소개서"}</definedName>
    <definedName name="삭제" localSheetId="2" hidden="1">{#N/A,#N/A,FALSE,"이력서&amp;자기소개서"}</definedName>
    <definedName name="삭제" localSheetId="0" hidden="1">{#N/A,#N/A,FALSE,"이력서&amp;자기소개서"}</definedName>
    <definedName name="삭제" hidden="1">{#N/A,#N/A,FALSE,"이력서&amp;자기소개서"}</definedName>
    <definedName name="산출근거" hidden="1">#REF!</definedName>
    <definedName name="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살"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살" hidden="1">{#N/A,#N/A,FALSE,"손익표지";#N/A,#N/A,FALSE,"손익계산";#N/A,#N/A,FALSE,"일반관리비";#N/A,#N/A,FALSE,"영업외수익";#N/A,#N/A,FALSE,"영업외비용";#N/A,#N/A,FALSE,"매출액";#N/A,#N/A,FALSE,"요약손익";#N/A,#N/A,FALSE,"요약대차";#N/A,#N/A,FALSE,"매출채권현황";#N/A,#N/A,FALSE,"매출채권명세"}</definedName>
    <definedName name="삼붓" hidden="1">{#N/A,#N/A,FALSE,"동부"}</definedName>
    <definedName name="삼익가든" hidden="1">{#N/A,#N/A,FALSE,"견적조건";#N/A,#N/A,FALSE,"산출근거"}</definedName>
    <definedName name="상1">#REF!</definedName>
    <definedName name="상2">#REF!</definedName>
    <definedName name="상3">#REF!</definedName>
    <definedName name="상4">#REF!</definedName>
    <definedName name="상5">#REF!</definedName>
    <definedName name="상가매매0115">#REF!</definedName>
    <definedName name="상가임대0115">#REF!</definedName>
    <definedName name="상각"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각"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각"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償却資産">{"Client Name or Project Name"}</definedName>
    <definedName name="償却資産税">{"Client Name or Project Name"}</definedName>
    <definedName name="상관D교" hidden="1">{#N/A,#N/A,FALSE,"CAM-G7";#N/A,#N/A,FALSE,"SPL";#N/A,#N/A,FALSE,"butt-in G7";#N/A,#N/A,FALSE,"dia-in G7";#N/A,#N/A,FALSE,"추가-STA G7"}</definedName>
    <definedName name="상단"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단" localSheetId="0" hidden="1">{#N/A,#N/A,FALSE,"손익표지";#N/A,#N/A,FALSE,"손익계산";#N/A,#N/A,FALSE,"일반관리비";#N/A,#N/A,FALSE,"영업외수익";#N/A,#N/A,FALSE,"영업외비용";#N/A,#N/A,FALSE,"매출액";#N/A,#N/A,FALSE,"요약손익";#N/A,#N/A,FALSE,"요약대차";#N/A,#N/A,FALSE,"매출채권현황";#N/A,#N/A,FALSE,"매출채권명세"}</definedName>
    <definedName name="상단" hidden="1">{#N/A,#N/A,FALSE,"손익표지";#N/A,#N/A,FALSE,"손익계산";#N/A,#N/A,FALSE,"일반관리비";#N/A,#N/A,FALSE,"영업외수익";#N/A,#N/A,FALSE,"영업외비용";#N/A,#N/A,FALSE,"매출액";#N/A,#N/A,FALSE,"요약손익";#N/A,#N/A,FALSE,"요약대차";#N/A,#N/A,FALSE,"매출채권현황";#N/A,#N/A,FALSE,"매출채권명세"}</definedName>
    <definedName name="상당"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당" localSheetId="0" hidden="1">{#N/A,#N/A,FALSE,"손익표지";#N/A,#N/A,FALSE,"손익계산";#N/A,#N/A,FALSE,"일반관리비";#N/A,#N/A,FALSE,"영업외수익";#N/A,#N/A,FALSE,"영업외비용";#N/A,#N/A,FALSE,"매출액";#N/A,#N/A,FALSE,"요약손익";#N/A,#N/A,FALSE,"요약대차";#N/A,#N/A,FALSE,"매출채권현황";#N/A,#N/A,FALSE,"매출채권명세"}</definedName>
    <definedName name="상당" hidden="1">{#N/A,#N/A,FALSE,"손익표지";#N/A,#N/A,FALSE,"손익계산";#N/A,#N/A,FALSE,"일반관리비";#N/A,#N/A,FALSE,"영업외수익";#N/A,#N/A,FALSE,"영업외비용";#N/A,#N/A,FALSE,"매출액";#N/A,#N/A,FALSE,"요약손익";#N/A,#N/A,FALSE,"요약대차";#N/A,#N/A,FALSE,"매출채권현황";#N/A,#N/A,FALSE,"매출채권명세"}</definedName>
    <definedName name="상당2" localSheetId="1" hidden="1">{#N/A,#N/A,FALSE,"손익표지";#N/A,#N/A,FALSE,"손익계산";#N/A,#N/A,FALSE,"일반관리비";#N/A,#N/A,FALSE,"영업외수익";#N/A,#N/A,FALSE,"영업외비용";#N/A,#N/A,FALSE,"매출액";#N/A,#N/A,FALSE,"요약손익";#N/A,#N/A,FALSE,"요약대차";#N/A,#N/A,FALSE,"매출채권현황";#N/A,#N/A,FALSE,"매출채권명세"}</definedName>
    <definedName name="상당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당2" localSheetId="0" hidden="1">{#N/A,#N/A,FALSE,"손익표지";#N/A,#N/A,FALSE,"손익계산";#N/A,#N/A,FALSE,"일반관리비";#N/A,#N/A,FALSE,"영업외수익";#N/A,#N/A,FALSE,"영업외비용";#N/A,#N/A,FALSE,"매출액";#N/A,#N/A,FALSE,"요약손익";#N/A,#N/A,FALSE,"요약대차";#N/A,#N/A,FALSE,"매출채권현황";#N/A,#N/A,FALSE,"매출채권명세"}</definedName>
    <definedName name="상당2" hidden="1">{#N/A,#N/A,FALSE,"손익표지";#N/A,#N/A,FALSE,"손익계산";#N/A,#N/A,FALSE,"일반관리비";#N/A,#N/A,FALSE,"영업외수익";#N/A,#N/A,FALSE,"영업외비용";#N/A,#N/A,FALSE,"매출액";#N/A,#N/A,FALSE,"요약손익";#N/A,#N/A,FALSE,"요약대차";#N/A,#N/A,FALSE,"매출채권현황";#N/A,#N/A,FALSE,"매출채권명세"}</definedName>
    <definedName name="상승율">#REF!</definedName>
    <definedName name="상품" localSheetId="1" hidden="1">#REF!</definedName>
    <definedName name="상품" localSheetId="2" hidden="1">#REF!</definedName>
    <definedName name="상품" localSheetId="0" hidden="1">{#N/A,#N/A,FALSE,"Sheet5"}</definedName>
    <definedName name="상품" hidden="1">#REF!</definedName>
    <definedName name="상품매출액">#REF!</definedName>
    <definedName name="상품매출원가">#REF!</definedName>
    <definedName name="상품수불" localSheetId="0" hidden="1">{#N/A,#N/A,FALSE,"Sheet5"}</definedName>
    <definedName name="상품수불" hidden="1">{#N/A,#N/A,FALSE,"Sheet5"}</definedName>
    <definedName name="상품원가" localSheetId="0" hidden="1">{#N/A,#N/A,FALSE,"Sheet5"}</definedName>
    <definedName name="상품원가" hidden="1">{#N/A,#N/A,FALSE,"Sheet5"}</definedName>
    <definedName name="새공통" localSheetId="1" hidden="1">{#N/A,#N/A,FALSE,"이태원철근"}</definedName>
    <definedName name="새공통" localSheetId="2" hidden="1">{#N/A,#N/A,FALSE,"이태원철근"}</definedName>
    <definedName name="새공통" localSheetId="0" hidden="1">{#N/A,#N/A,FALSE,"이태원철근"}</definedName>
    <definedName name="새공통" hidden="1">{#N/A,#N/A,FALSE,"이태원철근"}</definedName>
    <definedName name="새로운ㄱ">BlankMacro1</definedName>
    <definedName name="새로운외화단기차입금">BlankMacro1</definedName>
    <definedName name="새새샛" localSheetId="0">{"'미착금액'!$A$4:$G$14"}</definedName>
    <definedName name="새새샛">{"'미착금액'!$A$4:$G$14"}</definedName>
    <definedName name="새이름">#REF!</definedName>
    <definedName name="색인">#REF!</definedName>
    <definedName name="샘플" hidden="1">{#N/A,#N/A,FALSE,"이태원철근"}</definedName>
    <definedName name="생산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성분석7차" hidden="1">#REF!</definedName>
    <definedName name="생활관">#REF!</definedName>
    <definedName name="생활동" hidden="1">{#N/A,#N/A,TRUE,"대 차 대 조 표"}</definedName>
    <definedName name="서" hidden="1">{#N/A,#N/A,FALSE,"동부"}</definedName>
    <definedName name="서부간선" hidden="1">{#N/A,#N/A,FALSE,"CAM-G7";#N/A,#N/A,FALSE,"SPL";#N/A,#N/A,FALSE,"butt-in G7";#N/A,#N/A,FALSE,"dia-in G7";#N/A,#N/A,FALSE,"추가-STA G7"}</definedName>
    <definedName name="서비스임대" localSheetId="1" hidden="1">#REF!</definedName>
    <definedName name="서비스임대" localSheetId="2" hidden="1">#REF!</definedName>
    <definedName name="서비스임대" hidden="1">#REF!</definedName>
    <definedName name="서울시">#REF!</definedName>
    <definedName name="서이" localSheetId="1" hidden="1">{#N/A,#N/A,FALSE,"1.CRITERIA";#N/A,#N/A,FALSE,"2.IS";#N/A,#N/A,FALSE,"3.BS";#N/A,#N/A,FALSE,"4.PER PL";#N/A,#N/A,FALSE,"5.INVESTMENT";#N/A,#N/A,FALSE,"6.공문";#N/A,#N/A,FALSE,"7.netinvest"}</definedName>
    <definedName name="서이" localSheetId="2" hidden="1">{#N/A,#N/A,FALSE,"1.CRITERIA";#N/A,#N/A,FALSE,"2.IS";#N/A,#N/A,FALSE,"3.BS";#N/A,#N/A,FALSE,"4.PER PL";#N/A,#N/A,FALSE,"5.INVESTMENT";#N/A,#N/A,FALSE,"6.공문";#N/A,#N/A,FALSE,"7.netinvest"}</definedName>
    <definedName name="서이" localSheetId="0"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서초" localSheetId="1" hidden="1">{#N/A,#N/A,TRUE,"대 차 대 조 표"}</definedName>
    <definedName name="서초" localSheetId="2" hidden="1">{#N/A,#N/A,TRUE,"대 차 대 조 표"}</definedName>
    <definedName name="서초" localSheetId="0" hidden="1">{#N/A,#N/A,TRUE,"대 차 대 조 표"}</definedName>
    <definedName name="서초" hidden="1">{#N/A,#N/A,TRUE,"대 차 대 조 표"}</definedName>
    <definedName name="서초2" localSheetId="1" hidden="1">{#N/A,#N/A,TRUE,"대 차 대 조 표"}</definedName>
    <definedName name="서초2" localSheetId="2" hidden="1">{#N/A,#N/A,TRUE,"대 차 대 조 표"}</definedName>
    <definedName name="서초2" localSheetId="0">{#N/A,#N/A,TRUE,"대 차 대 조 표"}</definedName>
    <definedName name="서초2" hidden="1">{#N/A,#N/A,TRUE,"대 차 대 조 표"}</definedName>
    <definedName name="서초해동" localSheetId="1" hidden="1">{#N/A,#N/A,TRUE,"대 차 대 조 표"}</definedName>
    <definedName name="서초해동" localSheetId="2" hidden="1">{#N/A,#N/A,TRUE,"대 차 대 조 표"}</definedName>
    <definedName name="서초해동" localSheetId="0" hidden="1">{#N/A,#N/A,TRUE,"대 차 대 조 표"}</definedName>
    <definedName name="서초해동" hidden="1">{#N/A,#N/A,TRUE,"대 차 대 조 표"}</definedName>
    <definedName name="서해" hidden="1">{#N/A,#N/A,TRUE,"대 차 대 조 표"}</definedName>
    <definedName name="서현점">#REF!</definedName>
    <definedName name="석재받은의뢰업체" hidden="1">255</definedName>
    <definedName name="선급">#REF!</definedName>
    <definedName name="선급금" localSheetId="1" hidden="1">{#N/A,#N/A,FALSE,"1.CRITERIA";#N/A,#N/A,FALSE,"2.IS";#N/A,#N/A,FALSE,"3.BS";#N/A,#N/A,FALSE,"4.PER PL";#N/A,#N/A,FALSE,"5.INVESTMENT";#N/A,#N/A,FALSE,"6.공문";#N/A,#N/A,FALSE,"7.netinvest"}</definedName>
    <definedName name="선급금" localSheetId="2" hidden="1">{#N/A,#N/A,FALSE,"1.CRITERIA";#N/A,#N/A,FALSE,"2.IS";#N/A,#N/A,FALSE,"3.BS";#N/A,#N/A,FALSE,"4.PER PL";#N/A,#N/A,FALSE,"5.INVESTMENT";#N/A,#N/A,FALSE,"6.공문";#N/A,#N/A,FALSE,"7.netinvest"}</definedName>
    <definedName name="선급금" localSheetId="0"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비" hidden="1">#REF!</definedName>
    <definedName name="선급비용">#REF!</definedName>
    <definedName name="선수금">#REF!</definedName>
    <definedName name="선수금2">#REF!</definedName>
    <definedName name="선택" localSheetId="1">CHOOSE(#REF!,CPU,램,프린터,모니터)</definedName>
    <definedName name="선택" localSheetId="0" hidden="1">{#N/A,#N/A,FALSE,"지침";#N/A,#N/A,FALSE,"환경분석";#N/A,#N/A,FALSE,"Sheet16"}</definedName>
    <definedName name="선택" hidden="1">{#N/A,#N/A,FALSE,"지침";#N/A,#N/A,FALSE,"환경분석";#N/A,#N/A,FALSE,"Sheet16"}</definedName>
    <definedName name="선택1">CHOOSE(#REF!,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선택2">CHOOSE(#REF!,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선택3">CHOOSE(#REF!,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설계">#REF!</definedName>
    <definedName name="설계가">#N/A</definedName>
    <definedName name="설계내역서" localSheetId="0" hidden="1">{"'별표'!$N$220"}</definedName>
    <definedName name="설계내역서" hidden="1">{"'별표'!$N$220"}</definedName>
    <definedName name="설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설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설명" hidden="1">{#N/A,#N/A,FALSE,"손익표지";#N/A,#N/A,FALSE,"손익계산";#N/A,#N/A,FALSE,"일반관리비";#N/A,#N/A,FALSE,"영업외수익";#N/A,#N/A,FALSE,"영업외비용";#N/A,#N/A,FALSE,"매출액";#N/A,#N/A,FALSE,"요약손익";#N/A,#N/A,FALSE,"요약대차";#N/A,#N/A,FALSE,"매출채권현황";#N/A,#N/A,FALSE,"매출채권명세"}</definedName>
    <definedName name="설명4">[0]!설명4</definedName>
    <definedName name="설문지" localSheetId="1" hidden="1">#REF!</definedName>
    <definedName name="설문지" localSheetId="2" hidden="1">#REF!</definedName>
    <definedName name="설문지" hidden="1">#REF!</definedName>
    <definedName name="설변" localSheetId="1" hidden="1">{#N/A,#N/A,FALSE,"전력간선"}</definedName>
    <definedName name="설변" localSheetId="2" hidden="1">{#N/A,#N/A,FALSE,"전력간선"}</definedName>
    <definedName name="설변" hidden="1">{#N/A,#N/A,FALSE,"전력간선"}</definedName>
    <definedName name="설비" localSheetId="1" hidden="1">{#N/A,#N/A,FALSE,"이태원철근"}</definedName>
    <definedName name="설비" localSheetId="2" hidden="1">{#N/A,#N/A,FALSE,"이태원철근"}</definedName>
    <definedName name="설비" localSheetId="0" hidden="1">{#N/A,#N/A,FALSE,"이태원철근"}</definedName>
    <definedName name="설비" hidden="1">{#N/A,#N/A,FALSE,"이태원철근"}</definedName>
    <definedName name="설비2" hidden="1">{#N/A,#N/A,FALSE,"이태원철근"}</definedName>
    <definedName name="성남1">#REF!</definedName>
    <definedName name="성명" hidden="1">{#N/A,#N/A,FALSE,"이태원철근"}</definedName>
    <definedName name="세금">#REF!</definedName>
    <definedName name="세금1">#REF!</definedName>
    <definedName name="세금ㄱ">BlankMacro1</definedName>
    <definedName name="세금계산서">#N/A</definedName>
    <definedName name="세금유형">#REF!</definedName>
    <definedName name="세금종류">#REF!</definedName>
    <definedName name="세대합">#REF!</definedName>
    <definedName name="세부공실1" hidden="1">{#N/A,#N/A,FALSE,"동부"}</definedName>
    <definedName name="세부내역서1" localSheetId="1" hidden="1">{#N/A,#N/A,TRUE,"대 차 대 조 표"}</definedName>
    <definedName name="세부내역서1" localSheetId="2" hidden="1">{#N/A,#N/A,TRUE,"대 차 대 조 표"}</definedName>
    <definedName name="세부내역서1" localSheetId="0">{#N/A,#N/A,TRUE,"대 차 대 조 표"}</definedName>
    <definedName name="세부내역서1" hidden="1">{#N/A,#N/A,TRUE,"대 차 대 조 표"}</definedName>
    <definedName name="세율">#REF!</definedName>
    <definedName name="세전" localSheetId="1" hidden="1">{#N/A,#N/A,FALSE,"지침";#N/A,#N/A,FALSE,"환경분석";#N/A,#N/A,FALSE,"Sheet16"}</definedName>
    <definedName name="세전" localSheetId="2" hidden="1">{#N/A,#N/A,FALSE,"지침";#N/A,#N/A,FALSE,"환경분석";#N/A,#N/A,FALSE,"Sheet16"}</definedName>
    <definedName name="세전" hidden="1">{#N/A,#N/A,FALSE,"지침";#N/A,#N/A,FALSE,"환경분석";#N/A,#N/A,FALSE,"Sheet16"}</definedName>
    <definedName name="세전익익" localSheetId="1" hidden="1">{#N/A,#N/A,FALSE,"지침";#N/A,#N/A,FALSE,"환경분석";#N/A,#N/A,FALSE,"Sheet16"}</definedName>
    <definedName name="세전익익" localSheetId="2" hidden="1">{#N/A,#N/A,FALSE,"지침";#N/A,#N/A,FALSE,"환경분석";#N/A,#N/A,FALSE,"Sheet16"}</definedName>
    <definedName name="세전익익" localSheetId="0" hidden="1">{#N/A,#N/A,FALSE,"지침";#N/A,#N/A,FALSE,"환경분석";#N/A,#N/A,FALSE,"Sheet16"}</definedName>
    <definedName name="세전익익" hidden="1">{#N/A,#N/A,FALSE,"지침";#N/A,#N/A,FALSE,"환경분석";#N/A,#N/A,FALSE,"Sheet16"}</definedName>
    <definedName name="셀노트4">#REF!</definedName>
    <definedName name="셀리카" hidden="1">#REF!</definedName>
    <definedName name="소1">#REF!</definedName>
    <definedName name="소11">[0]!수용부하</definedName>
    <definedName name="소12">[0]!수용설명</definedName>
    <definedName name="소13">[0]!온도조절열량</definedName>
    <definedName name="소14">{"Book1","상동3BL옥외설계계산서(1차검토분).xls"}</definedName>
    <definedName name="소16">{"Book1","상동3BL옥외설계계산서(1차검토분).xls"}</definedName>
    <definedName name="소17">[0]!s3고</definedName>
    <definedName name="소2">[0]!급2저</definedName>
    <definedName name="소3">[0]!급3고</definedName>
    <definedName name="소4">[0]!급3저</definedName>
    <definedName name="소5">[0]!급탕열교환기용량</definedName>
    <definedName name="소6">[0]!난방면적</definedName>
    <definedName name="소7">#REF!</definedName>
    <definedName name="소8">[0]!설명</definedName>
    <definedName name="소9">[0]!설명4</definedName>
    <definedName name="소계1">#REF!</definedName>
    <definedName name="소계2">#REF!</definedName>
    <definedName name="소계3">#REF!</definedName>
    <definedName name="소계4">#REF!</definedName>
    <definedName name="소계5">#REF!</definedName>
    <definedName name="소계6">#REF!</definedName>
    <definedName name="소계7">#REF!</definedName>
    <definedName name="소계8">#REF!</definedName>
    <definedName name="소계9">#REF!</definedName>
    <definedName name="소리">BlankMacro1</definedName>
    <definedName name="소릭">BlankMacro1</definedName>
    <definedName name="소방">#REF!</definedName>
    <definedName name="소방1">#REF!</definedName>
    <definedName name="소요"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소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소요" hidden="1">{#N/A,#N/A,FALSE,"손익표지";#N/A,#N/A,FALSE,"손익계산";#N/A,#N/A,FALSE,"일반관리비";#N/A,#N/A,FALSE,"영업외수익";#N/A,#N/A,FALSE,"영업외비용";#N/A,#N/A,FALSE,"매출액";#N/A,#N/A,FALSE,"요약손익";#N/A,#N/A,FALSE,"요약대차";#N/A,#N/A,FALSE,"매출채권현황";#N/A,#N/A,FALSE,"매출채권명세"}</definedName>
    <definedName name="소요계획" hidden="1">{#N/A,#N/A,FALSE,"이태원철근"}</definedName>
    <definedName name="소유자분_보증금">#REF!</definedName>
    <definedName name="소재지_사업장">#REF!</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[0]!급탕배관경</definedName>
    <definedName name="소화감압">#N/A</definedName>
    <definedName name="소화갑지" hidden="1">{#N/A,#N/A,FALSE,"CCTV"}</definedName>
    <definedName name="소화마찰손실">#REF!</definedName>
    <definedName name="소화양정1">#REF!</definedName>
    <definedName name="소화양정계산">[0]!건설규모</definedName>
    <definedName name="소화양정계산1">[0]!건설규모</definedName>
    <definedName name="소화펌프">[0]!소화펌프</definedName>
    <definedName name="소화펌프선정">#REF!</definedName>
    <definedName name="속">#REF!</definedName>
    <definedName name="손실" localSheetId="1" hidden="1">{#N/A,#N/A,FALSE,"1.CRITERIA";#N/A,#N/A,FALSE,"2.IS";#N/A,#N/A,FALSE,"3.BS";#N/A,#N/A,FALSE,"4.PER PL";#N/A,#N/A,FALSE,"5.INVESTMENT";#N/A,#N/A,FALSE,"6.공문";#N/A,#N/A,FALSE,"7.netinvest"}</definedName>
    <definedName name="손실" localSheetId="2" hidden="1">{#N/A,#N/A,FALSE,"1.CRITERIA";#N/A,#N/A,FALSE,"2.IS";#N/A,#N/A,FALSE,"3.BS";#N/A,#N/A,FALSE,"4.PER PL";#N/A,#N/A,FALSE,"5.INVESTMENT";#N/A,#N/A,FALSE,"6.공문";#N/A,#N/A,FALSE,"7.netinvest"}</definedName>
    <definedName name="손실" localSheetId="0"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영주" hidden="1">{#N/A,#N/A,FALSE,"조골재"}</definedName>
    <definedName name="손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손익" hidden="1">{#N/A,#N/A,FALSE,"손익표지";#N/A,#N/A,FALSE,"손익계산";#N/A,#N/A,FALSE,"일반관리비";#N/A,#N/A,FALSE,"영업외수익";#N/A,#N/A,FALSE,"영업외비용";#N/A,#N/A,FALSE,"매출액";#N/A,#N/A,FALSE,"요약손익";#N/A,#N/A,FALSE,"요약대차";#N/A,#N/A,FALSE,"매출채권현황";#N/A,#N/A,FALSE,"매출채권명세"}</definedName>
    <definedName name="손익R" localSheetId="0" hidden="1">{#N/A,#N/A,FALSE,"지침";#N/A,#N/A,FALSE,"환경분석";#N/A,#N/A,FALSE,"Sheet16"}</definedName>
    <definedName name="손익R" hidden="1">{#N/A,#N/A,FALSE,"지침";#N/A,#N/A,FALSE,"환경분석";#N/A,#N/A,FALSE,"Sheet16"}</definedName>
    <definedName name="손익계산서" hidden="1">#REF!</definedName>
    <definedName name="손익계산서조정_04_12" localSheetId="1" hidden="1">{#N/A,#N/A,FALSE,"1.CRITERIA";#N/A,#N/A,FALSE,"2.IS";#N/A,#N/A,FALSE,"3.BS";#N/A,#N/A,FALSE,"4.PER PL";#N/A,#N/A,FALSE,"5.INVESTMENT";#N/A,#N/A,FALSE,"6.공문";#N/A,#N/A,FALSE,"7.netinvest"}</definedName>
    <definedName name="손익계산서조정_04_12" localSheetId="2" hidden="1">{#N/A,#N/A,FALSE,"1.CRITERIA";#N/A,#N/A,FALSE,"2.IS";#N/A,#N/A,FALSE,"3.BS";#N/A,#N/A,FALSE,"4.PER PL";#N/A,#N/A,FALSE,"5.INVESTMENT";#N/A,#N/A,FALSE,"6.공문";#N/A,#N/A,FALSE,"7.netinvest"}</definedName>
    <definedName name="손익계산서조정_04_12" localSheetId="0"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누계"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누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변경" localSheetId="1" hidden="1">{#N/A,#N/A,FALSE,"지침";#N/A,#N/A,FALSE,"환경분석";#N/A,#N/A,FALSE,"Sheet16"}</definedName>
    <definedName name="손익변경" localSheetId="2" hidden="1">{#N/A,#N/A,FALSE,"지침";#N/A,#N/A,FALSE,"환경분석";#N/A,#N/A,FALSE,"Sheet16"}</definedName>
    <definedName name="손익변경" localSheetId="0" hidden="1">{#N/A,#N/A,FALSE,"지침";#N/A,#N/A,FALSE,"환경분석";#N/A,#N/A,FALSE,"Sheet16"}</definedName>
    <definedName name="손익변경" hidden="1">{#N/A,#N/A,FALSE,"지침";#N/A,#N/A,FALSE,"환경분석";#N/A,#N/A,FALSE,"Sheet16"}</definedName>
    <definedName name="손익재무">#REF!</definedName>
    <definedName name="손익확정" localSheetId="0" hidden="1">{#N/A,#N/A,FALSE,"Sheet5"}</definedName>
    <definedName name="손익확정" hidden="1">{#N/A,#N/A,FALSE,"Sheet5"}</definedName>
    <definedName name="손일준" localSheetId="0" hidden="1">{#N/A,#N/A,FALSE,"Sheet5"}</definedName>
    <definedName name="손일준" hidden="1">{#N/A,#N/A,FALSE,"Sheet5"}</definedName>
    <definedName name="솔" localSheetId="1" hidden="1">{#N/A,#N/A,TRUE,"대 차 대 조 표"}</definedName>
    <definedName name="솔" localSheetId="2" hidden="1">{#N/A,#N/A,TRUE,"대 차 대 조 표"}</definedName>
    <definedName name="솔" localSheetId="0">{#N/A,#N/A,TRUE,"대 차 대 조 표"}</definedName>
    <definedName name="솔" hidden="1">{#N/A,#N/A,TRUE,"대 차 대 조 표"}</definedName>
    <definedName name="송ㄶㄹㅇ" hidden="1">{#N/A,#N/A,FALSE,"동부"}</definedName>
    <definedName name="송파타워">#N/A</definedName>
    <definedName name="쇼" localSheetId="0" hidden="1">{#N/A,#N/A,FALSE,"포장1";#N/A,#N/A,FALSE,"포장1"}</definedName>
    <definedName name="쇼" hidden="1">{#N/A,#N/A,FALSE,"포장1";#N/A,#N/A,FALSE,"포장1"}</definedName>
    <definedName name="쇼ㅓㄹ" localSheetId="0" hidden="1">{#N/A,#N/A,FALSE,"현장 NCR 분석";#N/A,#N/A,FALSE,"현장품질감사";#N/A,#N/A,FALSE,"현장품질감사"}</definedName>
    <definedName name="쇼ㅓㄹ" hidden="1">{#N/A,#N/A,FALSE,"현장 NCR 분석";#N/A,#N/A,FALSE,"현장품질감사";#N/A,#N/A,FALSE,"현장품질감사"}</definedName>
    <definedName name="쇽쇼" localSheetId="1" hidden="1">{#N/A,#N/A,FALSE,"손익표지";#N/A,#N/A,FALSE,"손익계산";#N/A,#N/A,FALSE,"일반관리비";#N/A,#N/A,FALSE,"영업외수익";#N/A,#N/A,FALSE,"영업외비용";#N/A,#N/A,FALSE,"매출액";#N/A,#N/A,FALSE,"요약손익";#N/A,#N/A,FALSE,"요약대차";#N/A,#N/A,FALSE,"매출채권현황";#N/A,#N/A,FALSE,"매출채권명세"}</definedName>
    <definedName name="쇽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쇽쇼" localSheetId="0" hidden="1">{#N/A,#N/A,FALSE,"손익표지";#N/A,#N/A,FALSE,"손익계산";#N/A,#N/A,FALSE,"일반관리비";#N/A,#N/A,FALSE,"영업외수익";#N/A,#N/A,FALSE,"영업외비용";#N/A,#N/A,FALSE,"매출액";#N/A,#N/A,FALSE,"요약손익";#N/A,#N/A,FALSE,"요약대차";#N/A,#N/A,FALSE,"매출채권현황";#N/A,#N/A,FALSE,"매출채권명세"}</definedName>
    <definedName name="쇽쇼" hidden="1">{#N/A,#N/A,FALSE,"손익표지";#N/A,#N/A,FALSE,"손익계산";#N/A,#N/A,FALSE,"일반관리비";#N/A,#N/A,FALSE,"영업외수익";#N/A,#N/A,FALSE,"영업외비용";#N/A,#N/A,FALSE,"매출액";#N/A,#N/A,FALSE,"요약손익";#N/A,#N/A,FALSE,"요약대차";#N/A,#N/A,FALSE,"매출채권현황";#N/A,#N/A,FALSE,"매출채권명세"}</definedName>
    <definedName name="숏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숏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숏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숏ㄱ" hidden="1">{#N/A,#N/A,FALSE,"손익표지";#N/A,#N/A,FALSE,"손익계산";#N/A,#N/A,FALSE,"일반관리비";#N/A,#N/A,FALSE,"영업외수익";#N/A,#N/A,FALSE,"영업외비용";#N/A,#N/A,FALSE,"매출액";#N/A,#N/A,FALSE,"요약손익";#N/A,#N/A,FALSE,"요약대차";#N/A,#N/A,FALSE,"매출채권현황";#N/A,#N/A,FALSE,"매출채권명세"}</definedName>
    <definedName name="숏ㄳ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숏ㄳ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숏ㄳ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숏ㄳ고" hidden="1">{#N/A,#N/A,FALSE,"손익표지";#N/A,#N/A,FALSE,"손익계산";#N/A,#N/A,FALSE,"일반관리비";#N/A,#N/A,FALSE,"영업외수익";#N/A,#N/A,FALSE,"영업외비용";#N/A,#N/A,FALSE,"매출액";#N/A,#N/A,FALSE,"요약손익";#N/A,#N/A,FALSE,"요약대차";#N/A,#N/A,FALSE,"매출채권현황";#N/A,#N/A,FALSE,"매출채권명세"}</definedName>
    <definedName name="수" localSheetId="1" hidden="1">#REF!</definedName>
    <definedName name="수" localSheetId="2" hidden="1">#REF!</definedName>
    <definedName name="수" hidden="1">#REF!</definedName>
    <definedName name="수광비" localSheetId="1" hidden="1">{#N/A,#N/A,FALSE,"동부"}</definedName>
    <definedName name="수광비" localSheetId="2" hidden="1">{#N/A,#N/A,FALSE,"동부"}</definedName>
    <definedName name="수광비" localSheetId="0">{#N/A,#N/A,FALSE,"동부"}</definedName>
    <definedName name="수광비" hidden="1">{#N/A,#N/A,FALSE,"동부"}</definedName>
    <definedName name="수광비실적" localSheetId="1" hidden="1">#REF!</definedName>
    <definedName name="수광비실적" localSheetId="2" hidden="1">#REF!</definedName>
    <definedName name="수광비실적" hidden="1">#REF!</definedName>
    <definedName name="수금율_案">#REF!</definedName>
    <definedName name="수급표" hidden="1">#REF!</definedName>
    <definedName name="수도" localSheetId="1" hidden="1">#REF!</definedName>
    <definedName name="수도" localSheetId="2" hidden="1">#REF!</definedName>
    <definedName name="수도" hidden="1">#REF!</definedName>
    <definedName name="수도광열비2" localSheetId="1" hidden="1">#REF!</definedName>
    <definedName name="수도광열비2" localSheetId="2" hidden="1">#REF!</definedName>
    <definedName name="수도광열비2" localSheetId="0" hidden="1">#REF!</definedName>
    <definedName name="수도광열비2" hidden="1">#REF!</definedName>
    <definedName name="수량">#N/A</definedName>
    <definedName name="수량산출">#REF!</definedName>
    <definedName name="수량집계" localSheetId="1" hidden="1">{#N/A,#N/A,FALSE,"Sheet1"}</definedName>
    <definedName name="수량집계" hidden="1">{#N/A,#N/A,FALSE,"Sheet1"}</definedName>
    <definedName name="수로관단위수량" hidden="1">{"'산출근거'!$B$4:$D$8"}</definedName>
    <definedName name="수불" localSheetId="0" hidden="1">{#N/A,#N/A,FALSE,"Sheet5"}</definedName>
    <definedName name="수불" hidden="1">{#N/A,#N/A,FALSE,"Sheet5"}</definedName>
    <definedName name="修繕">{"Client Name or Project Name"}</definedName>
    <definedName name="수송" localSheetId="1">BlankMacro1</definedName>
    <definedName name="수송" localSheetId="0">BlankMacro1</definedName>
    <definedName name="수송">BlankMacro1</definedName>
    <definedName name="수요가" localSheetId="0" hidden="1">{#N/A,#N/A,FALSE,"Sheet5"}</definedName>
    <definedName name="수요가" hidden="1">{#N/A,#N/A,FALSE,"Sheet5"}</definedName>
    <definedName name="수요가별" localSheetId="0" hidden="1">{#N/A,#N/A,FALSE,"Sheet5"}</definedName>
    <definedName name="수요가별" hidden="1">{#N/A,#N/A,FALSE,"Sheet5"}</definedName>
    <definedName name="수용부하">#N/A</definedName>
    <definedName name="수용설명">#N/A</definedName>
    <definedName name="수원" hidden="1">{#N/A,#N/A,TRUE,"Y생산";#N/A,#N/A,TRUE,"Y판매";#N/A,#N/A,TRUE,"Y총물량";#N/A,#N/A,TRUE,"Y능력";#N/A,#N/A,TRUE,"YKD"}</definedName>
    <definedName name="수원_1" hidden="1">{#N/A,#N/A,TRUE,"Y생산";#N/A,#N/A,TRUE,"Y판매";#N/A,#N/A,TRUE,"Y총물량";#N/A,#N/A,TRUE,"Y능력";#N/A,#N/A,TRUE,"YKD"}</definedName>
    <definedName name="수익" hidden="1">#REF!</definedName>
    <definedName name="수익비용"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익비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익비용" localSheetId="0" hidden="1">{#N/A,#N/A,FALSE,"손익표지";#N/A,#N/A,FALSE,"손익계산";#N/A,#N/A,FALSE,"일반관리비";#N/A,#N/A,FALSE,"영업외수익";#N/A,#N/A,FALSE,"영업외비용";#N/A,#N/A,FALSE,"매출액";#N/A,#N/A,FALSE,"요약손익";#N/A,#N/A,FALSE,"요약대차";#N/A,#N/A,FALSE,"매출채권현황";#N/A,#N/A,FALSE,"매출채권명세"}</definedName>
    <definedName name="수익비용" hidden="1">{#N/A,#N/A,FALSE,"손익표지";#N/A,#N/A,FALSE,"손익계산";#N/A,#N/A,FALSE,"일반관리비";#N/A,#N/A,FALSE,"영업외수익";#N/A,#N/A,FALSE,"영업외비용";#N/A,#N/A,FALSE,"매출액";#N/A,#N/A,FALSE,"요약손익";#N/A,#N/A,FALSE,"요약대차";#N/A,#N/A,FALSE,"매출채권현황";#N/A,#N/A,FALSE,"매출채권명세"}</definedName>
    <definedName name="収益費用">#REF!</definedName>
    <definedName name="수익비용1"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익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익비용1" localSheetId="0" hidden="1">{#N/A,#N/A,FALSE,"손익표지";#N/A,#N/A,FALSE,"손익계산";#N/A,#N/A,FALSE,"일반관리비";#N/A,#N/A,FALSE,"영업외수익";#N/A,#N/A,FALSE,"영업외비용";#N/A,#N/A,FALSE,"매출액";#N/A,#N/A,FALSE,"요약손익";#N/A,#N/A,FALSE,"요약대차";#N/A,#N/A,FALSE,"매출채권현황";#N/A,#N/A,FALSE,"매출채권명세"}</definedName>
    <definedName name="수익비용1" hidden="1">{#N/A,#N/A,FALSE,"손익표지";#N/A,#N/A,FALSE,"손익계산";#N/A,#N/A,FALSE,"일반관리비";#N/A,#N/A,FALSE,"영업외수익";#N/A,#N/A,FALSE,"영업외비용";#N/A,#N/A,FALSE,"매출액";#N/A,#N/A,FALSE,"요약손익";#N/A,#N/A,FALSE,"요약대차";#N/A,#N/A,FALSE,"매출채권현황";#N/A,#N/A,FALSE,"매출채권명세"}</definedName>
    <definedName name="수익추정" hidden="1">{#N/A,#N/A,TRUE,"대 차 대 조 표"}</definedName>
    <definedName name="収益項目">#REF!</definedName>
    <definedName name="수입" localSheetId="1" hidden="1">{#N/A,#N/A,TRUE,"대 차 대 조 표"}</definedName>
    <definedName name="수입" localSheetId="2" hidden="1">{#N/A,#N/A,TRUE,"대 차 대 조 표"}</definedName>
    <definedName name="수입" localSheetId="0">{#N/A,#N/A,TRUE,"대 차 대 조 표"}</definedName>
    <definedName name="수입" hidden="1">{#N/A,#N/A,TRUE,"대 차 대 조 표"}</definedName>
    <definedName name="手入力">{"Client Name or Project Name"}</definedName>
    <definedName name="수입추정" localSheetId="1" hidden="1">{#N/A,#N/A,FALSE,"손익표지";#N/A,#N/A,FALSE,"손익계산";#N/A,#N/A,FALSE,"일반관리비";#N/A,#N/A,FALSE,"영업외수익";#N/A,#N/A,FALSE,"영업외비용";#N/A,#N/A,FALSE,"매출액";#N/A,#N/A,FALSE,"요약손익";#N/A,#N/A,FALSE,"요약대차";#N/A,#N/A,FALSE,"매출채권현황";#N/A,#N/A,FALSE,"매출채권명세"}</definedName>
    <definedName name="수입추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추정" localSheetId="0" hidden="1">{#N/A,#N/A,FALSE,"손익표지";#N/A,#N/A,FALSE,"손익계산";#N/A,#N/A,FALSE,"일반관리비";#N/A,#N/A,FALSE,"영업외수익";#N/A,#N/A,FALSE,"영업외비용";#N/A,#N/A,FALSE,"매출액";#N/A,#N/A,FALSE,"요약손익";#N/A,#N/A,FALSE,"요약대차";#N/A,#N/A,FALSE,"매출채권현황";#N/A,#N/A,FALSE,"매출채권명세"}</definedName>
    <definedName name="수입추정" hidden="1">{#N/A,#N/A,FALSE,"손익표지";#N/A,#N/A,FALSE,"손익계산";#N/A,#N/A,FALSE,"일반관리비";#N/A,#N/A,FALSE,"영업외수익";#N/A,#N/A,FALSE,"영업외비용";#N/A,#N/A,FALSE,"매출액";#N/A,#N/A,FALSE,"요약손익";#N/A,#N/A,FALSE,"요약대차";#N/A,#N/A,FALSE,"매출채권현황";#N/A,#N/A,FALSE,"매출채권명세"}</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공사">#REF!</definedName>
    <definedName name="수정" localSheetId="1" hidden="1">{#N/A,#N/A,FALSE,"BS";#N/A,#N/A,FALSE,"PL";#N/A,#N/A,FALSE,"처분";#N/A,#N/A,FALSE,"현금";#N/A,#N/A,FALSE,"매출";#N/A,#N/A,FALSE,"원가";#N/A,#N/A,FALSE,"경영"}</definedName>
    <definedName name="수정" localSheetId="2" hidden="1">{#N/A,#N/A,FALSE,"BS";#N/A,#N/A,FALSE,"PL";#N/A,#N/A,FALSE,"처분";#N/A,#N/A,FALSE,"현금";#N/A,#N/A,FALSE,"매출";#N/A,#N/A,FALSE,"원가";#N/A,#N/A,FALSE,"경영"}</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내역" hidden="1">{#N/A,#N/A,FALSE,"CAM-G7";#N/A,#N/A,FALSE,"SPL";#N/A,#N/A,FALSE,"butt-in G7";#N/A,#N/A,FALSE,"dia-in G7";#N/A,#N/A,FALSE,"추가-STA G7"}</definedName>
    <definedName name="수정물량" localSheetId="1" hidden="1">{#N/A,#N/A,TRUE,"Y생산";#N/A,#N/A,TRUE,"Y판매";#N/A,#N/A,TRUE,"Y총물량";#N/A,#N/A,TRUE,"Y능력";#N/A,#N/A,TRUE,"YKD"}</definedName>
    <definedName name="수정물량" localSheetId="2" hidden="1">{#N/A,#N/A,TRUE,"Y생산";#N/A,#N/A,TRUE,"Y판매";#N/A,#N/A,TRUE,"Y총물량";#N/A,#N/A,TRUE,"Y능력";#N/A,#N/A,TRUE,"YKD"}</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물량_1" hidden="1">{#N/A,#N/A,TRUE,"Y생산";#N/A,#N/A,TRUE,"Y판매";#N/A,#N/A,TRUE,"Y총물량";#N/A,#N/A,TRUE,"Y능력";#N/A,#N/A,TRUE,"YKD"}</definedName>
    <definedName name="수정사항04" localSheetId="0" hidden="1">{#N/A,#N/A,FALSE,"1.CRITERIA";#N/A,#N/A,FALSE,"2.IS";#N/A,#N/A,FALSE,"3.BS";#N/A,#N/A,FALSE,"4.PER PL";#N/A,#N/A,FALSE,"5.INVESTMENT";#N/A,#N/A,FALSE,"6.공문";#N/A,#N/A,FALSE,"7.netinvest"}</definedName>
    <definedName name="수정사항04" hidden="1">{#N/A,#N/A,FALSE,"1.CRITERIA";#N/A,#N/A,FALSE,"2.IS";#N/A,#N/A,FALSE,"3.BS";#N/A,#N/A,FALSE,"4.PER PL";#N/A,#N/A,FALSE,"5.INVESTMENT";#N/A,#N/A,FALSE,"6.공문";#N/A,#N/A,FALSE,"7.netinvest"}</definedName>
    <definedName name="수정사항집계표" localSheetId="1" hidden="1">#REF!</definedName>
    <definedName name="수정사항집계표" localSheetId="2" hidden="1">#REF!</definedName>
    <definedName name="수정사항집계표" localSheetId="0" hidden="1">#REF!</definedName>
    <definedName name="수정사항집계표" hidden="1">#REF!</definedName>
    <definedName name="수주" hidden="1">#REF!</definedName>
    <definedName name="수주실적" hidden="1">#REF!</definedName>
    <definedName name="수지" hidden="1">{#N/A,#N/A,FALSE,"이태원철근"}</definedName>
    <definedName name="手形割引">#REF!</definedName>
    <definedName name="수ㅠㅁ" localSheetId="0" hidden="1">{#N/A,#N/A,FALSE,"현장 NCR 분석";#N/A,#N/A,FALSE,"현장품질감사";#N/A,#N/A,FALSE,"현장품질감사"}</definedName>
    <definedName name="수ㅠㅁ" hidden="1">{#N/A,#N/A,FALSE,"현장 NCR 분석";#N/A,#N/A,FALSE,"현장품질감사";#N/A,#N/A,FALSE,"현장품질감사"}</definedName>
    <definedName name="숙박시설">#REF!</definedName>
    <definedName name="순">#REF!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_현황">#REF!</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천점">#REF!</definedName>
    <definedName name="순천킴스">#REF!</definedName>
    <definedName name="숱" localSheetId="0" hidden="1">{#N/A,#N/A,FALSE,"현장 NCR 분석";#N/A,#N/A,FALSE,"현장품질감사";#N/A,#N/A,FALSE,"현장품질감사"}</definedName>
    <definedName name="숱" hidden="1">{#N/A,#N/A,FALSE,"현장 NCR 분석";#N/A,#N/A,FALSE,"현장품질감사";#N/A,#N/A,FALSE,"현장품질감사"}</definedName>
    <definedName name="스리브수량산출">#REF!</definedName>
    <definedName name="스킨" localSheetId="0" hidden="1">{#N/A,#N/A,FALSE,"Sheet5"}</definedName>
    <definedName name="스킨" hidden="1">{#N/A,#N/A,FALSE,"Sheet5"}</definedName>
    <definedName name="승계_대출">#REF!</definedName>
    <definedName name="승명호" localSheetId="0" hidden="1">{#N/A,#N/A,FALSE,"Sheet5"}</definedName>
    <definedName name="승명호" hidden="1">{#N/A,#N/A,FALSE,"Sheet5"}</definedName>
    <definedName name="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 localSheetId="0" hidden="1">{#N/A,#N/A,FALSE,"손익표지";#N/A,#N/A,FALSE,"손익계산";#N/A,#N/A,FALSE,"일반관리비";#N/A,#N/A,FALSE,"영업외수익";#N/A,#N/A,FALSE,"영업외비용";#N/A,#N/A,FALSE,"매출액";#N/A,#N/A,FALSE,"요약손익";#N/A,#N/A,FALSE,"요약대차";#N/A,#N/A,FALSE,"매출채권현황";#N/A,#N/A,FALSE,"매출채권명세"}</definedName>
    <definedName name="시" hidden="1">{#N/A,#N/A,FALSE,"손익표지";#N/A,#N/A,FALSE,"손익계산";#N/A,#N/A,FALSE,"일반관리비";#N/A,#N/A,FALSE,"영업외수익";#N/A,#N/A,FALSE,"영업외비용";#N/A,#N/A,FALSE,"매출액";#N/A,#N/A,FALSE,"요약손익";#N/A,#N/A,FALSE,"요약대차";#N/A,#N/A,FALSE,"매출채권현황";#N/A,#N/A,FALSE,"매출채권명세"}</definedName>
    <definedName name="시계열_그래프_공실_서울">OFFSET(#REF!,0,COUNTA(#REF!)-8,1,8)</definedName>
    <definedName name="시계열_그래프_월">OFFSET(#REF!,0,COUNTA(#REF!)-8,1,8)</definedName>
    <definedName name="시계열_그래프_지수_서울">OFFSET(#REF!,0,COUNTA(#REF!)-8,1,8)</definedName>
    <definedName name="시공사" localSheetId="0" hidden="1">{#N/A,#N/A,FALSE,"수지분석";#N/A,#N/A,FALSE,"수지분석"}</definedName>
    <definedName name="시공사" hidden="1">{#N/A,#N/A,FALSE,"수지분석";#N/A,#N/A,FALSE,"수지분석"}</definedName>
    <definedName name="시공사1" localSheetId="1" hidden="1">{"'9월'!$F$38"}</definedName>
    <definedName name="시공사1" localSheetId="2" hidden="1">{"'9월'!$F$38"}</definedName>
    <definedName name="시공사1" hidden="1">{"'9월'!$F$38"}</definedName>
    <definedName name="시리얼">BlankMacro1</definedName>
    <definedName name="시리얽">BlankMacro1</definedName>
    <definedName name="시범" hidden="1">{#N/A,#N/A,FALSE,"이태원철근"}</definedName>
    <definedName name="시산">#REF!</definedName>
    <definedName name="시크">#REF!</definedName>
    <definedName name="시트" localSheetId="0" hidden="1">{#N/A,#N/A,FALSE,"Sheet5"}</definedName>
    <definedName name="시트" hidden="1">{#N/A,#N/A,FALSE,"견적갑지";#N/A,#N/A,FALSE,"총괄표";#N/A,#N/A,FALSE,"철골공사";#N/A,#N/A,FALSE,"토목공사";#N/A,#N/A,FALSE,"판넬전기공사"}</definedName>
    <definedName name="시트3" localSheetId="0" hidden="1">{#N/A,#N/A,FALSE,"Sheet5"}</definedName>
    <definedName name="시트3" hidden="1">{#N/A,#N/A,FALSE,"Sheet5"}</definedName>
    <definedName name="시행" localSheetId="1" hidden="1">{#N/A,#N/A,FALSE,"이태원철근"}</definedName>
    <definedName name="시행" localSheetId="2" hidden="1">{#N/A,#N/A,FALSE,"이태원철근"}</definedName>
    <definedName name="시행" localSheetId="0" hidden="1">{#N/A,#N/A,FALSE,"이태원철근"}</definedName>
    <definedName name="시행" hidden="1">{#N/A,#N/A,FALSE,"이태원철근"}</definedName>
    <definedName name="시행1" hidden="1">{#N/A,#N/A,FALSE,"이태원철근"}</definedName>
    <definedName name="시행사" hidden="1">{#N/A,#N/A,FALSE,"이태원철근"}</definedName>
    <definedName name="신" localSheetId="1" hidden="1">{#N/A,#N/A,FALSE,"손익표지";#N/A,#N/A,FALSE,"손익계산";#N/A,#N/A,FALSE,"일반관리비";#N/A,#N/A,FALSE,"영업외수익";#N/A,#N/A,FALSE,"영업외비용";#N/A,#N/A,FALSE,"매출액";#N/A,#N/A,FALSE,"요약손익";#N/A,#N/A,FALSE,"요약대차";#N/A,#N/A,FALSE,"매출채권현황";#N/A,#N/A,FALSE,"매출채권명세"}</definedName>
    <definedName name="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신" localSheetId="0" hidden="1">{#N/A,#N/A,FALSE,"손익표지";#N/A,#N/A,FALSE,"손익계산";#N/A,#N/A,FALSE,"일반관리비";#N/A,#N/A,FALSE,"영업외수익";#N/A,#N/A,FALSE,"영업외비용";#N/A,#N/A,FALSE,"매출액";#N/A,#N/A,FALSE,"요약손익";#N/A,#N/A,FALSE,"요약대차";#N/A,#N/A,FALSE,"매출채권현황";#N/A,#N/A,FALSE,"매출채권명세"}</definedName>
    <definedName name="신" hidden="1">{#N/A,#N/A,FALSE,"손익표지";#N/A,#N/A,FALSE,"손익계산";#N/A,#N/A,FALSE,"일반관리비";#N/A,#N/A,FALSE,"영업외수익";#N/A,#N/A,FALSE,"영업외비용";#N/A,#N/A,FALSE,"매출액";#N/A,#N/A,FALSE,"요약손익";#N/A,#N/A,FALSE,"요약대차";#N/A,#N/A,FALSE,"매출채권현황";#N/A,#N/A,FALSE,"매출채권명세"}</definedName>
    <definedName name="신고분장" localSheetId="1" hidden="1">{"'통신지'!$A$1:$J$41"}</definedName>
    <definedName name="신고분장" localSheetId="2" hidden="1">{"'통신지'!$A$1:$J$41"}</definedName>
    <definedName name="신고분장" localSheetId="0" hidden="1">{"'통신지'!$A$1:$J$41"}</definedName>
    <definedName name="신고분장" hidden="1">{"'통신지'!$A$1:$J$41"}</definedName>
    <definedName name="신규_대출">#REF!</definedName>
    <definedName name="신미향사무원" hidden="1">{#N/A,#N/A,FALSE,"이력서&amp;자기소개서"}</definedName>
    <definedName name="신선외기">#REF!</definedName>
    <definedName name="신재점" hidden="1">{#N/A,#N/A,FALSE,"이태원철근"}</definedName>
    <definedName name="신한일비교" localSheetId="1" hidden="1">{#N/A,#N/A,FALSE,"전력간선"}</definedName>
    <definedName name="신한일비교" localSheetId="2" hidden="1">{#N/A,#N/A,FALSE,"전력간선"}</definedName>
    <definedName name="신한일비교" hidden="1">{#N/A,#N/A,FALSE,"전력간선"}</definedName>
    <definedName name="실적">#REF!</definedName>
    <definedName name="실적_프린트안함">#N/A</definedName>
    <definedName name="실적계획">#REF!</definedName>
    <definedName name="실적손익분석" hidden="1">#REF!</definedName>
    <definedName name="실적자료"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적자료"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제급여" localSheetId="1" hidden="1">{#N/A,#N/A,TRUE,"대 차 대 조 표"}</definedName>
    <definedName name="실제급여" localSheetId="2" hidden="1">{#N/A,#N/A,TRUE,"대 차 대 조 표"}</definedName>
    <definedName name="실제급여" localSheetId="0">{#N/A,#N/A,TRUE,"대 차 대 조 표"}</definedName>
    <definedName name="실제급여" hidden="1">{#N/A,#N/A,TRUE,"대 차 대 조 표"}</definedName>
    <definedName name="실행예산서">#REF!</definedName>
    <definedName name="싧적" hidden="1">#REF!</definedName>
    <definedName name="십">IF(INT(RIGHT(#REF!,2)/10)=0,"",CHOOSE(INT(RIGHT(#REF!,2)/10),"일","이","삼","사","오","육","칠","팔","구")&amp;"십")</definedName>
    <definedName name="십만">IF(INT(RIGHT(#REF!,6)/100000)=0,"",CHOOSE(INT(RIGHT(#REF!,6)/100000),"일","이","삼","사","오","육","칠","팔","구")&amp;"십")</definedName>
    <definedName name="씨발놈">BlankMacro1</definedName>
    <definedName name="씨엔에이치" localSheetId="1" hidden="1">{#N/A,#N/A,TRUE,"대 차 대 조 표"}</definedName>
    <definedName name="씨엔에이치" localSheetId="2" hidden="1">{#N/A,#N/A,TRUE,"대 차 대 조 표"}</definedName>
    <definedName name="씨엔에이치" localSheetId="0" hidden="1">{#N/A,#N/A,TRUE,"대 차 대 조 표"}</definedName>
    <definedName name="씨엔에이치" hidden="1">{#N/A,#N/A,TRUE,"대 차 대 조 표"}</definedName>
    <definedName name="ㅇ" localSheetId="1" hidden="1">{#N/A,#N/A,FALSE,"동부"}</definedName>
    <definedName name="ㅇ" localSheetId="2" hidden="1">{#N/A,#N/A,FALSE,"동부"}</definedName>
    <definedName name="ㅇ" localSheetId="0">{#N/A,#N/A,FALSE,"동부"}</definedName>
    <definedName name="ㅇ" hidden="1">{#N/A,#N/A,FALSE,"동부"}</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 localSheetId="1" hidden="1">{"'용역비'!$A$4:$C$8"}</definedName>
    <definedName name="ㅇㄴ" localSheetId="2" hidden="1">{"'용역비'!$A$4:$C$8"}</definedName>
    <definedName name="ㅇㄴ" localSheetId="0" hidden="1">{"'용역비'!$A$4:$C$8"}</definedName>
    <definedName name="ㅇㄴ" hidden="1">{"'용역비'!$A$4:$C$8"}</definedName>
    <definedName name="ㅇㄴㄴ" hidden="1">{#N/A,#N/A,FALSE,"이태원철근"}</definedName>
    <definedName name="ㅇㄴㄷ" hidden="1">{#N/A,#N/A,TRUE,"대 차 대 조 표"}</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ㄷ" hidden="1">{#N/A,#N/A,TRUE,"대 차 대 조 표"}</definedName>
    <definedName name="ㅇㄴㄹㅇㄴ" hidden="1">{#N/A,#N/A,TRUE,"대 차 대 조 표"}</definedName>
    <definedName name="ㅇㄴㄹㅇㄴ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ㄹ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ㄴ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ㄴㄹ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ㄴㄹㅇㄹ" hidden="1">{#N/A,#N/A,FALSE,"손익표지";#N/A,#N/A,FALSE,"손익계산";#N/A,#N/A,FALSE,"일반관리비";#N/A,#N/A,FALSE,"영업외수익";#N/A,#N/A,FALSE,"영업외비용";#N/A,#N/A,FALSE,"매출액";#N/A,#N/A,FALSE,"요약손익";#N/A,#N/A,FALSE,"요약대차";#N/A,#N/A,FALSE,"매출채권현황";#N/A,#N/A,FALSE,"매출채권명세"}</definedName>
    <definedName name="ㅇㄴㄹㅇ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ㄹㅇ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ㄹㅇ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ㄴ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ㅇㄴㄻㄴㅇㄹ" localSheetId="1" hidden="1">{#N/A,#N/A,TRUE,"Y생산";#N/A,#N/A,TRUE,"Y판매";#N/A,#N/A,TRUE,"Y총물량";#N/A,#N/A,TRUE,"Y능력";#N/A,#N/A,TRUE,"YKD"}</definedName>
    <definedName name="ㅇㄴㄻㄴㅇㄹ" localSheetId="2" hidden="1">{#N/A,#N/A,TRUE,"Y생산";#N/A,#N/A,TRUE,"Y판매";#N/A,#N/A,TRUE,"Y총물량";#N/A,#N/A,TRUE,"Y능력";#N/A,#N/A,TRUE,"YKD"}</definedName>
    <definedName name="ㅇㄴㄻㄴㅇㄹ" localSheetId="0" hidden="1">{#N/A,#N/A,TRUE,"Y생산";#N/A,#N/A,TRUE,"Y판매";#N/A,#N/A,TRUE,"Y총물량";#N/A,#N/A,TRUE,"Y능력";#N/A,#N/A,TRUE,"YKD"}</definedName>
    <definedName name="ㅇㄴㄻㄴㅇㄹ" hidden="1">{#N/A,#N/A,TRUE,"Y생산";#N/A,#N/A,TRUE,"Y판매";#N/A,#N/A,TRUE,"Y총물량";#N/A,#N/A,TRUE,"Y능력";#N/A,#N/A,TRUE,"YKD"}</definedName>
    <definedName name="ㅇㄴㅀㅇ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ㄴㅀㅇㅎ" hidden="1">{#N/A,#N/A,FALSE,"손익표지";#N/A,#N/A,FALSE,"손익계산";#N/A,#N/A,FALSE,"일반관리비";#N/A,#N/A,FALSE,"영업외수익";#N/A,#N/A,FALSE,"영업외비용";#N/A,#N/A,FALSE,"매출액";#N/A,#N/A,FALSE,"요약손익";#N/A,#N/A,FALSE,"요약대차";#N/A,#N/A,FALSE,"매출채권현황";#N/A,#N/A,FALSE,"매출채권명세"}</definedName>
    <definedName name="ㅇㄴㅁ" localSheetId="1" hidden="1">#REF!</definedName>
    <definedName name="ㅇㄴㅁ" localSheetId="0" hidden="1">#REF!</definedName>
    <definedName name="ㅇㄴㅁ" hidden="1">#REF!</definedName>
    <definedName name="ㅇㄴㅁㄹㄷ" hidden="1">{#N/A,#N/A,TRUE,"대 차 대 조 표"}</definedName>
    <definedName name="ㅇㄴㅁㄹㅇ" hidden="1">{"AJD",#N/A,TRUE,"Summary";"AJD",#N/A,TRUE,"CFCONC-outputs";"AJD",#N/A,TRUE,"P&amp;LCONC-outputs";"AJD",#N/A,TRUE,"BSCONC-outputs";"AJD",#N/A,TRUE,"FSCONC-outputs"}</definedName>
    <definedName name="ㅇㄴㅁㅇㄴ" hidden="1">{#N/A,#N/A,FALSE,"동부"}</definedName>
    <definedName name="ㅇㄴㅁㅇㄴㄻㄴㅇㄻㅇㄴㅁㄹㅇㄴㄻ" localSheetId="1" hidden="1">#REF!</definedName>
    <definedName name="ㅇㄴㅁㅇㄴㄻㄴㅇㄻㅇㄴㅁㄹㅇㄴㄻ" localSheetId="2" hidden="1">#REF!</definedName>
    <definedName name="ㅇㄴㅁㅇㄴㄻㄴㅇㄻㅇㄴㅁㄹㅇㄴㄻ" hidden="1">#REF!</definedName>
    <definedName name="ㅇㄴㅇㄹㄴㅇ" localSheetId="1" hidden="1">{#N/A,#N/A,TRUE,"Y생산";#N/A,#N/A,TRUE,"Y판매";#N/A,#N/A,TRUE,"Y총물량";#N/A,#N/A,TRUE,"Y능력";#N/A,#N/A,TRUE,"YKD"}</definedName>
    <definedName name="ㅇㄴㅇㄹㄴㅇ" localSheetId="2" hidden="1">{#N/A,#N/A,TRUE,"Y생산";#N/A,#N/A,TRUE,"Y판매";#N/A,#N/A,TRUE,"Y총물량";#N/A,#N/A,TRUE,"Y능력";#N/A,#N/A,TRUE,"YKD"}</definedName>
    <definedName name="ㅇㄴㅇㄹㄴㅇ" localSheetId="0" hidden="1">{#N/A,#N/A,TRUE,"Y생산";#N/A,#N/A,TRUE,"Y판매";#N/A,#N/A,TRUE,"Y총물량";#N/A,#N/A,TRUE,"Y능력";#N/A,#N/A,TRUE,"YKD"}</definedName>
    <definedName name="ㅇㄴㅇㄹㄴㅇ" hidden="1">{#N/A,#N/A,TRUE,"Y생산";#N/A,#N/A,TRUE,"Y판매";#N/A,#N/A,TRUE,"Y총물량";#N/A,#N/A,TRUE,"Y능력";#N/A,#N/A,TRUE,"YKD"}</definedName>
    <definedName name="ㅇㄴㅇㅁㄴㄷ" localSheetId="1" hidden="1">#REF!*1.5</definedName>
    <definedName name="ㅇㄴㅇㅁㄴㄷ" localSheetId="2" hidden="1">#REF!*1.5</definedName>
    <definedName name="ㅇㄴㅇㅁㄴㄷ" hidden="1">#REF!*1.5</definedName>
    <definedName name="ㅇ나ㅓㅗ랑" localSheetId="1" hidden="1">{#N/A,#N/A,FALSE,"동부"}</definedName>
    <definedName name="ㅇ나ㅓㅗ랑" localSheetId="2" hidden="1">{#N/A,#N/A,FALSE,"동부"}</definedName>
    <definedName name="ㅇ나ㅓㅗ랑" localSheetId="0">{#N/A,#N/A,FALSE,"동부"}</definedName>
    <definedName name="ㅇ나ㅓㅗ랑" hidden="1">{#N/A,#N/A,FALSE,"동부"}</definedName>
    <definedName name="ㅇㄷ" localSheetId="1" hidden="1">{#N/A,#N/A,FALSE,"Aging Summary";#N/A,#N/A,FALSE,"Ratio Analysis";#N/A,#N/A,FALSE,"Test 120 Day Accts";#N/A,#N/A,FALSE,"Tickmarks"}</definedName>
    <definedName name="ㅇㄷ" localSheetId="2" hidden="1">{#N/A,#N/A,FALSE,"Aging Summary";#N/A,#N/A,FALSE,"Ratio Analysis";#N/A,#N/A,FALSE,"Test 120 Day Accts";#N/A,#N/A,FALSE,"Tickmarks"}</definedName>
    <definedName name="ㅇㄷ" localSheetId="0">{#N/A,#N/A,FALSE,"Aging Summary";#N/A,#N/A,FALSE,"Ratio Analysis";#N/A,#N/A,FALSE,"Test 120 Day Accts";#N/A,#N/A,FALSE,"Tickmarks"}</definedName>
    <definedName name="ㅇㄷ" hidden="1">{#N/A,#N/A,FALSE,"Aging Summary";#N/A,#N/A,FALSE,"Ratio Analysis";#N/A,#N/A,FALSE,"Test 120 Day Accts";#N/A,#N/A,FALSE,"Tickmarks"}</definedName>
    <definedName name="ㅇㄹ" localSheetId="1" hidden="1">{"'9월'!$F$38"}</definedName>
    <definedName name="ㅇㄹ" localSheetId="2" hidden="1">{"'9월'!$F$38"}</definedName>
    <definedName name="ㅇㄹ" localSheetId="0" hidden="1">{#N/A,#N/A,FALSE,"현장 NCR 분석";#N/A,#N/A,FALSE,"현장품질감사";#N/A,#N/A,FALSE,"현장품질감사"}</definedName>
    <definedName name="ㅇㄹ" hidden="1">{#N/A,#N/A,FALSE,"동부"}</definedName>
    <definedName name="ㅇㄹㄴ" localSheetId="1" hidden="1">{#N/A,#N/A,FALSE,"97년 투자계획 세부내역 "}</definedName>
    <definedName name="ㅇㄹㄴ" localSheetId="0" hidden="1">{#N/A,#N/A,FALSE,"97년 투자계획 세부내역 "}</definedName>
    <definedName name="ㅇㄹㄴ" hidden="1">{#N/A,#N/A,FALSE,"97년 투자계획 세부내역 "}</definedName>
    <definedName name="ㅇㄹㄴㄷㄱ" hidden="1">{#N/A,#N/A,FALSE,"동부"}</definedName>
    <definedName name="ㅇㄹㄴㄹ" hidden="1">#REF!</definedName>
    <definedName name="ㅇㄹㄴㄻㄴㅇㄹ" hidden="1">{#N/A,#N/A,FALSE,"이태원철근"}</definedName>
    <definedName name="ㅇㄹㄴㅇㄹ" localSheetId="1" hidden="1">{#N/A,#N/A,TRUE,"Y생산";#N/A,#N/A,TRUE,"Y판매";#N/A,#N/A,TRUE,"Y총물량";#N/A,#N/A,TRUE,"Y능력";#N/A,#N/A,TRUE,"YKD"}</definedName>
    <definedName name="ㅇㄹㄴㅇㄹ" localSheetId="2" hidden="1">{#N/A,#N/A,TRUE,"Y생산";#N/A,#N/A,TRUE,"Y판매";#N/A,#N/A,TRUE,"Y총물량";#N/A,#N/A,TRUE,"Y능력";#N/A,#N/A,TRUE,"YKD"}</definedName>
    <definedName name="ㅇㄹㄴㅇㄹ" localSheetId="0" hidden="1">{#N/A,#N/A,TRUE,"Y생산";#N/A,#N/A,TRUE,"Y판매";#N/A,#N/A,TRUE,"Y총물량";#N/A,#N/A,TRUE,"Y능력";#N/A,#N/A,TRUE,"YKD"}</definedName>
    <definedName name="ㅇㄹㄴㅇㄹ" hidden="1">{#N/A,#N/A,TRUE,"Y생산";#N/A,#N/A,TRUE,"Y판매";#N/A,#N/A,TRUE,"Y총물량";#N/A,#N/A,TRUE,"Y능력";#N/A,#N/A,TRUE,"YKD"}</definedName>
    <definedName name="ㅇㄹㄹ" localSheetId="0" hidden="1">#REF!</definedName>
    <definedName name="ㅇㄹㄹ" hidden="1">#N/A</definedName>
    <definedName name="ㅇㄹ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ㄹㄹㄹ"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hidden="1">{#N/A,#N/A,FALSE,"손익표지";#N/A,#N/A,FALSE,"손익계산";#N/A,#N/A,FALSE,"일반관리비";#N/A,#N/A,FALSE,"영업외수익";#N/A,#N/A,FALSE,"영업외비용";#N/A,#N/A,FALSE,"매출액";#N/A,#N/A,FALSE,"요약손익";#N/A,#N/A,FALSE,"요약대차";#N/A,#N/A,FALSE,"매출채권현황";#N/A,#N/A,FALSE,"매출채권명세"}</definedName>
    <definedName name="ㅇㄹㅀ" hidden="1">#REF!</definedName>
    <definedName name="ㅇㄹㅇ" localSheetId="0" hidden="1">{#N/A,#N/A,FALSE,"Sheet5"}</definedName>
    <definedName name="ㅇㄹㅇ" hidden="1">{#N/A,#N/A,FALSE,"Sheet5"}</definedName>
    <definedName name="ㅇㄹㅇ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ㄹㅇㄴ" hidden="1">{#N/A,#N/A,FALSE,"손익표지";#N/A,#N/A,FALSE,"손익계산";#N/A,#N/A,FALSE,"일반관리비";#N/A,#N/A,FALSE,"영업외수익";#N/A,#N/A,FALSE,"영업외비용";#N/A,#N/A,FALSE,"매출액";#N/A,#N/A,FALSE,"요약손익";#N/A,#N/A,FALSE,"요약대차";#N/A,#N/A,FALSE,"매출채권현황";#N/A,#N/A,FALSE,"매출채권명세"}</definedName>
    <definedName name="ㅇㄹㅇㄴㄹ" localSheetId="1" hidden="1">{#N/A,#N/A,TRUE,"Y생산";#N/A,#N/A,TRUE,"Y판매";#N/A,#N/A,TRUE,"Y총물량";#N/A,#N/A,TRUE,"Y능력";#N/A,#N/A,TRUE,"YKD"}</definedName>
    <definedName name="ㅇㄹㅇㄴㄹ" localSheetId="2" hidden="1">{#N/A,#N/A,TRUE,"Y생산";#N/A,#N/A,TRUE,"Y판매";#N/A,#N/A,TRUE,"Y총물량";#N/A,#N/A,TRUE,"Y능력";#N/A,#N/A,TRUE,"YKD"}</definedName>
    <definedName name="ㅇㄹㅇㄴㄹ" localSheetId="0" hidden="1">{#N/A,#N/A,TRUE,"Y생산";#N/A,#N/A,TRUE,"Y판매";#N/A,#N/A,TRUE,"Y총물량";#N/A,#N/A,TRUE,"Y능력";#N/A,#N/A,TRUE,"YKD"}</definedName>
    <definedName name="ㅇㄹㅇㄴㄹ" hidden="1">{#N/A,#N/A,TRUE,"Y생산";#N/A,#N/A,TRUE,"Y판매";#N/A,#N/A,TRUE,"Y총물량";#N/A,#N/A,TRUE,"Y능력";#N/A,#N/A,TRUE,"YKD"}</definedName>
    <definedName name="ㅇㄹㅇㄴ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ㄴㅇ" localSheetId="0">{#N/A,#N/A,FALSE,"손익표지";#N/A,#N/A,FALSE,"손익계산";#N/A,#N/A,FALSE,"일반관리비";#N/A,#N/A,FALSE,"영업외수익";#N/A,#N/A,FALSE,"영업외비용";#N/A,#N/A,FALSE,"매출액";#N/A,#N/A,FALSE,"요약손익";#N/A,#N/A,FALSE,"요약대차";#N/A,#N/A,FALSE,"매출채권현황";#N/A,#N/A,FALSE,"매출채권명세"}</definedName>
    <definedName name="ㅇㄹㅇㄴㅇ" hidden="1">{#N/A,#N/A,FALSE,"손익표지";#N/A,#N/A,FALSE,"손익계산";#N/A,#N/A,FALSE,"일반관리비";#N/A,#N/A,FALSE,"영업외수익";#N/A,#N/A,FALSE,"영업외비용";#N/A,#N/A,FALSE,"매출액";#N/A,#N/A,FALSE,"요약손익";#N/A,#N/A,FALSE,"요약대차";#N/A,#N/A,FALSE,"매출채권현황";#N/A,#N/A,FALSE,"매출채권명세"}</definedName>
    <definedName name="ㅇㄹㅇㄹ" localSheetId="1" hidden="1">{#N/A,#N/A,TRUE,"Y생산";#N/A,#N/A,TRUE,"Y판매";#N/A,#N/A,TRUE,"Y총물량";#N/A,#N/A,TRUE,"Y능력";#N/A,#N/A,TRUE,"YKD"}</definedName>
    <definedName name="ㅇㄹㅇㄹ" localSheetId="2" hidden="1">{#N/A,#N/A,TRUE,"Y생산";#N/A,#N/A,TRUE,"Y판매";#N/A,#N/A,TRUE,"Y총물량";#N/A,#N/A,TRUE,"Y능력";#N/A,#N/A,TRUE,"YKD"}</definedName>
    <definedName name="ㅇㄹㅇㄹ" localSheetId="0" hidden="1">#REF!</definedName>
    <definedName name="ㅇㄹㅇㄹ" hidden="1">{#N/A,#N/A,TRUE,"Y생산";#N/A,#N/A,TRUE,"Y판매";#N/A,#N/A,TRUE,"Y총물량";#N/A,#N/A,TRUE,"Y능력";#N/A,#N/A,TRUE,"YKD"}</definedName>
    <definedName name="ㅇㄹㅇㄹ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ㄹ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ㄹㅇㄹㅇ"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 localSheetId="0" hidden="1">{#N/A,#N/A,FALSE,"Sheet5"}</definedName>
    <definedName name="ㅇ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ㅇㄹㅇㄹㅇㄹㅇㄹㅇㄹ" localSheetId="1" hidden="1">{#N/A,#N/A,FALSE,"이력서&amp;자기소개서"}</definedName>
    <definedName name="ㅇㄹㅇㄹㅇㄹㅇㄹㅇㄹㅇㄹㅇㄹㅇㄹ" localSheetId="2" hidden="1">{#N/A,#N/A,FALSE,"이력서&amp;자기소개서"}</definedName>
    <definedName name="ㅇㄹㅇㄹㅇㄹㅇㄹㅇㄹㅇㄹㅇㄹㅇㄹ" localSheetId="0" hidden="1">{#N/A,#N/A,FALSE,"이력서&amp;자기소개서"}</definedName>
    <definedName name="ㅇㄹㅇㄹㅇㄹㅇㄹㅇㄹㅇㄹㅇㄹㅇㄹ" hidden="1">{#N/A,#N/A,FALSE,"이력서&amp;자기소개서"}</definedName>
    <definedName name="ㅇㄹㅇㅎ" localSheetId="0" hidden="1">{#N/A,#N/A,FALSE,"Sheet5"}</definedName>
    <definedName name="ㅇㄹㅇㅎ" hidden="1">{#N/A,#N/A,FALSE,"Sheet5"}</definedName>
    <definedName name="ㅇㄹ하ㅗㅇㅀ" localSheetId="0" hidden="1">{#N/A,#N/A,FALSE,"Sheet5"}</definedName>
    <definedName name="ㅇㄹ하ㅗㅇㅀ" hidden="1">{#N/A,#N/A,FALSE,"Sheet5"}</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호ㅓ" hidden="1">#REF!</definedName>
    <definedName name="ㅇ롬ㄴ" localSheetId="0" hidden="1">{#N/A,#N/A,FALSE,"Sheet5"}</definedName>
    <definedName name="ㅇ롬ㄴ" hidden="1">{#N/A,#N/A,FALSE,"Sheet5"}</definedName>
    <definedName name="ㅇㄺ"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ㄺ"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ㄺ"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ㄺ" hidden="1">{#N/A,#N/A,FALSE,"손익표지";#N/A,#N/A,FALSE,"손익계산";#N/A,#N/A,FALSE,"일반관리비";#N/A,#N/A,FALSE,"영업외수익";#N/A,#N/A,FALSE,"영업외비용";#N/A,#N/A,FALSE,"매출액";#N/A,#N/A,FALSE,"요약손익";#N/A,#N/A,FALSE,"요약대차";#N/A,#N/A,FALSE,"매출채권현황";#N/A,#N/A,FALSE,"매출채권명세"}</definedName>
    <definedName name="ㅇㄺ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ㄺ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ㄺ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ㄺㅅ" hidden="1">{#N/A,#N/A,FALSE,"손익표지";#N/A,#N/A,FALSE,"손익계산";#N/A,#N/A,FALSE,"일반관리비";#N/A,#N/A,FALSE,"영업외수익";#N/A,#N/A,FALSE,"영업외비용";#N/A,#N/A,FALSE,"매출액";#N/A,#N/A,FALSE,"요약손익";#N/A,#N/A,FALSE,"요약대차";#N/A,#N/A,FALSE,"매출채권현황";#N/A,#N/A,FALSE,"매출채권명세"}</definedName>
    <definedName name="ㅇㄻㄱㄷ" hidden="1">{#N/A,#N/A,FALSE,"동부"}</definedName>
    <definedName name="ㅇㄻ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ㄻ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ㄻ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ㄻㄹ"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ㅀㄹㅇㅎ" hidden="1">{#N/A,#N/A,FALSE,"손익표지";#N/A,#N/A,FALSE,"손익계산";#N/A,#N/A,FALSE,"일반관리비";#N/A,#N/A,FALSE,"영업외수익";#N/A,#N/A,FALSE,"영업외비용";#N/A,#N/A,FALSE,"매출액";#N/A,#N/A,FALSE,"요약손익";#N/A,#N/A,FALSE,"요약대차";#N/A,#N/A,FALSE,"매출채권현황";#N/A,#N/A,FALSE,"매출채권명세"}</definedName>
    <definedName name="ㅇㅀㅇ" localSheetId="0" hidden="1">{#N/A,#N/A,FALSE,"포장2"}</definedName>
    <definedName name="ㅇㅀㅇ" hidden="1">{#N/A,#N/A,FALSE,"포장2"}</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ㅁ" localSheetId="1" hidden="1">{"'용역비'!$A$4:$C$8"}</definedName>
    <definedName name="ㅇㅁ" localSheetId="2" hidden="1">{"'용역비'!$A$4:$C$8"}</definedName>
    <definedName name="ㅇㅁ" localSheetId="0" hidden="1">{#N/A,#N/A,FALSE,"Sheet5"}</definedName>
    <definedName name="ㅇㅁ" hidden="1">{"'용역비'!$A$4:$C$8"}</definedName>
    <definedName name="ㅇㅁㄴ" localSheetId="0" hidden="1">{#N/A,#N/A,FALSE,"Sheet5"}</definedName>
    <definedName name="ㅇㅁㄴ" hidden="1">{#N/A,#N/A,FALSE,"Sheet5"}</definedName>
    <definedName name="ㅇㅁㄴㄹ" hidden="1">#REF!</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ㅁㅇㄴㅇㄴㅁㅇㄴㅁ" localSheetId="1" hidden="1">#REF!</definedName>
    <definedName name="ㅇㅁㄴㅇㅁㅇㄴㅇㄴㅁㅇㄴㅁ" localSheetId="2" hidden="1">#REF!</definedName>
    <definedName name="ㅇㅁㄴㅇㅁㅇㄴㅇㄴㅁㅇㄴㅁ" hidden="1">#REF!</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ㅎㅁㅇㄶㄻㅇㄶㄹ" hidden="1">{#N/A,#N/A,FALSE,"이태원철근"}</definedName>
    <definedName name="ㅇㅂㄴㅇㄴㅁㅇㄷㅂㅈ" hidden="1">{#N/A,#N/A,FALSE,"이태원철근"}</definedName>
    <definedName name="ㅇㅅ굓요" hidden="1">{#N/A,#N/A,FALSE,"이태원철근"}</definedName>
    <definedName name="ㅇㅇ" localSheetId="1" hidden="1">{#N/A,#N/A,TRUE,"대 차 대 조 표"}</definedName>
    <definedName name="ㅇㅇ" localSheetId="2" hidden="1">{#N/A,#N/A,TRUE,"대 차 대 조 표"}</definedName>
    <definedName name="ㅇㅇ" localSheetId="0" hidden="1">{#N/A,#N/A,FALSE,"1.CRITERIA";#N/A,#N/A,FALSE,"2.IS";#N/A,#N/A,FALSE,"3.BS";#N/A,#N/A,FALSE,"4.PER PL";#N/A,#N/A,FALSE,"5.INVESTMENT";#N/A,#N/A,FALSE,"6.공문";#N/A,#N/A,FALSE,"7.netinvest"}</definedName>
    <definedName name="ㅇㅇ" hidden="1">{#N/A,#N/A,TRUE,"대 차 대 조 표"}</definedName>
    <definedName name="ㅇㅇㄴ" localSheetId="1">BlankMacro1</definedName>
    <definedName name="ㅇㅇㄴ" localSheetId="0">BlankMacro1</definedName>
    <definedName name="ㅇㅇㄴ">BlankMacro1</definedName>
    <definedName name="ㅇㅇㄹ" localSheetId="0" hidden="1">{#N/A,#N/A,FALSE,"BS";#N/A,#N/A,FALSE,"PL";#N/A,#N/A,FALSE,"처분";#N/A,#N/A,FALSE,"현금";#N/A,#N/A,FALSE,"매출";#N/A,#N/A,FALSE,"원가";#N/A,#N/A,FALSE,"경영"}</definedName>
    <definedName name="ㅇㅇㄹ" hidden="1">#REF!</definedName>
    <definedName name="ㅇㅇㅇ" localSheetId="1" hidden="1">{#N/A,#N/A,FALSE,"지침";#N/A,#N/A,FALSE,"환경분석";#N/A,#N/A,FALSE,"Sheet16"}</definedName>
    <definedName name="ㅇㅇㅇ" localSheetId="2" hidden="1">{#N/A,#N/A,FALSE,"지침";#N/A,#N/A,FALSE,"환경분석";#N/A,#N/A,FALSE,"Sheet16"}</definedName>
    <definedName name="ㅇㅇㅇ" localSheetId="0" hidden="1">{#N/A,#N/A,FALSE,"운반시간"}</definedName>
    <definedName name="ㅇㅇㅇ" hidden="1">{#N/A,#N/A,FALSE,"지침";#N/A,#N/A,FALSE,"환경분석";#N/A,#N/A,FALSE,"Sheet16"}</definedName>
    <definedName name="ㅇㅇㅇㅇ" localSheetId="1" hidden="1">{#N/A,#N/A,FALSE,"지침";#N/A,#N/A,FALSE,"환경분석";#N/A,#N/A,FALSE,"Sheet16"}</definedName>
    <definedName name="ㅇㅇㅇㅇ" localSheetId="2" hidden="1">{#N/A,#N/A,FALSE,"지침";#N/A,#N/A,FALSE,"환경분석";#N/A,#N/A,FALSE,"Sheet16"}</definedName>
    <definedName name="ㅇㅇㅇㅇ" localSheetId="0" hidden="1">{#N/A,#N/A,FALSE,"Sheet5"}</definedName>
    <definedName name="ㅇㅇㅇㅇ" hidden="1">{#N/A,#N/A,FALSE,"지침";#N/A,#N/A,FALSE,"환경분석";#N/A,#N/A,FALSE,"Sheet16"}</definedName>
    <definedName name="ㅇㅇㅇㅇㅇ" localSheetId="1" hidden="1">{#N/A,#N/A,TRUE,"대 차 대 조 표"}</definedName>
    <definedName name="ㅇㅇㅇㅇㅇ" localSheetId="2" hidden="1">{#N/A,#N/A,TRUE,"대 차 대 조 표"}</definedName>
    <definedName name="ㅇㅇㅇㅇㅇ" localSheetId="0" hidden="1">{#N/A,#N/A,FALSE,"BS";#N/A,#N/A,FALSE,"PL";#N/A,#N/A,FALSE,"A";#N/A,#N/A,FALSE,"B";#N/A,#N/A,FALSE,"B1";#N/A,#N/A,FALSE,"C";#N/A,#N/A,FALSE,"C1";#N/A,#N/A,FALSE,"C2";#N/A,#N/A,FALSE,"D";#N/A,#N/A,FALSE,"E";#N/A,#N/A,FALSE,"F";#N/A,#N/A,FALSE,"AA";#N/A,#N/A,FALSE,"BB";#N/A,#N/A,FALSE,"CC";#N/A,#N/A,FALSE,"DD";#N/A,#N/A,FALSE,"EE";#N/A,#N/A,FALSE,"FF";#N/A,#N/A,FALSE,"PL10";#N/A,#N/A,FALSE,"PL20";#N/A,#N/A,FALSE,"PL30"}</definedName>
    <definedName name="ㅇㅇㅇㅇㅇ" hidden="1">{#N/A,#N/A,TRUE,"대 차 대 조 표"}</definedName>
    <definedName name="ㅇㅇㅇㅇㅇㅇ" localSheetId="1" hidden="1">{#N/A,#N/A,FALSE,"지침";#N/A,#N/A,FALSE,"환경분석";#N/A,#N/A,FALSE,"Sheet16"}</definedName>
    <definedName name="ㅇㅇㅇㅇㅇㅇ" localSheetId="2" hidden="1">{#N/A,#N/A,FALSE,"지침";#N/A,#N/A,FALSE,"환경분석";#N/A,#N/A,FALSE,"Sheet16"}</definedName>
    <definedName name="ㅇㅇㅇㅇㅇㅇ" localSheetId="0" hidden="1">{#N/A,#N/A,FALSE,"지침";#N/A,#N/A,FALSE,"환경분석";#N/A,#N/A,FALSE,"Sheet16"}</definedName>
    <definedName name="ㅇㅇㅇㅇㅇㅇ" hidden="1">{#N/A,#N/A,FALSE,"지침";#N/A,#N/A,FALSE,"환경분석";#N/A,#N/A,FALSE,"Sheet16"}</definedName>
    <definedName name="ㅇㅇㅇㅇㅇㅇㅇ">[0]!급수관경</definedName>
    <definedName name="ㅇㅇㅇㅇㅇㅇㅇㅇ" localSheetId="0" hidden="1">{#N/A,#N/A,FALSE,"BS";#N/A,#N/A,FALSE,"PL";#N/A,#N/A,FALSE,"처분";#N/A,#N/A,FALSE,"현금";#N/A,#N/A,FALSE,"매출";#N/A,#N/A,FALSE,"원가";#N/A,#N/A,FALSE,"경영"}</definedName>
    <definedName name="ㅇㅇㅇㅇㅇㅇㅇㅇ" hidden="1">{#N/A,#N/A,FALSE,"BS";#N/A,#N/A,FALSE,"PL";#N/A,#N/A,FALSE,"처분";#N/A,#N/A,FALSE,"현금";#N/A,#N/A,FALSE,"매출";#N/A,#N/A,FALSE,"원가";#N/A,#N/A,FALSE,"경영"}</definedName>
    <definedName name="ㅇㅇㅇㅇㅇㅇㅇㅇㅇㅇ" localSheetId="0" hidden="1">{#N/A,#N/A,FALSE,"BS";#N/A,#N/A,FALSE,"PL";#N/A,#N/A,FALSE,"처분";#N/A,#N/A,FALSE,"현금";#N/A,#N/A,FALSE,"매출";#N/A,#N/A,FALSE,"원가";#N/A,#N/A,FALSE,"경영"}</definedName>
    <definedName name="ㅇㅇㅇㅇㅇㅇㅇㅇㅇㅇ" hidden="1">{#N/A,#N/A,FALSE,"BS";#N/A,#N/A,FALSE,"PL";#N/A,#N/A,FALSE,"처분";#N/A,#N/A,FALSE,"현금";#N/A,#N/A,FALSE,"매출";#N/A,#N/A,FALSE,"원가";#N/A,#N/A,FALSE,"경영"}</definedName>
    <definedName name="ㅇㅇㅇㅇㅇㅇㅇㅇㅇㅇㅇ" localSheetId="1" hidden="1">{#N/A,#N/A,TRUE,"Y생산";#N/A,#N/A,TRUE,"Y판매";#N/A,#N/A,TRUE,"Y총물량";#N/A,#N/A,TRUE,"Y능력";#N/A,#N/A,TRUE,"YKD"}</definedName>
    <definedName name="ㅇㅇㅇㅇㅇㅇㅇㅇㅇㅇㅇ" localSheetId="2" hidden="1">{#N/A,#N/A,TRUE,"Y생산";#N/A,#N/A,TRUE,"Y판매";#N/A,#N/A,TRUE,"Y총물량";#N/A,#N/A,TRUE,"Y능력";#N/A,#N/A,TRUE,"YKD"}</definedName>
    <definedName name="ㅇㅇㅇㅇㅇㅇㅇㅇㅇㅇㅇ" localSheetId="0" hidden="1">{#N/A,#N/A,TRUE,"Y생산";#N/A,#N/A,TRUE,"Y판매";#N/A,#N/A,TRUE,"Y총물량";#N/A,#N/A,TRUE,"Y능력";#N/A,#N/A,TRUE,"YKD"}</definedName>
    <definedName name="ㅇㅇㅇㅇㅇㅇㅇㅇㅇㅇㅇ" hidden="1">{#N/A,#N/A,TRUE,"Y생산";#N/A,#N/A,TRUE,"Y판매";#N/A,#N/A,TRUE,"Y총물량";#N/A,#N/A,TRUE,"Y능력";#N/A,#N/A,TRUE,"YKD"}</definedName>
    <definedName name="ㅇㅇㅇㅈ">[0]!관수량</definedName>
    <definedName name="ㅇ어" hidden="1">#REF!</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 localSheetId="0" hidden="1">{#N/A,#N/A,FALSE,"부대1"}</definedName>
    <definedName name="ㅇㅎ" hidden="1">{#N/A,#N/A,FALSE,"부대1"}</definedName>
    <definedName name="ㅇㅎㄹㅇㄶㄹㅇ" hidden="1">{#N/A,#N/A,TRUE,"대 차 대 조 표"}</definedName>
    <definedName name="ㅇㅎㅁ" localSheetId="1" hidden="1">{#N/A,#N/A,FALSE,"97년 투자계획 세부내역 "}</definedName>
    <definedName name="ㅇㅎㅁ" localSheetId="0" hidden="1">{#N/A,#N/A,FALSE,"97년 투자계획 세부내역 "}</definedName>
    <definedName name="ㅇㅎㅁ" hidden="1">{#N/A,#N/A,FALSE,"97년 투자계획 세부내역 "}</definedName>
    <definedName name="ㅇㅎㅇㅎ" localSheetId="1" hidden="1">{"'용역비'!$A$4:$C$8"}</definedName>
    <definedName name="ㅇㅎㅇㅎ" localSheetId="2" hidden="1">{"'용역비'!$A$4:$C$8"}</definedName>
    <definedName name="ㅇㅎㅇㅎ" localSheetId="0" hidden="1">{"'용역비'!$A$4:$C$8"}</definedName>
    <definedName name="ㅇㅎㅇㅎ" hidden="1">{"'용역비'!$A$4:$C$8"}</definedName>
    <definedName name="ㅇㅎㅇㅎㄶㄴ" localSheetId="0" hidden="1">{#N/A,#N/A,FALSE,"BS";#N/A,#N/A,FALSE,"PL";#N/A,#N/A,FALSE,"처분";#N/A,#N/A,FALSE,"현금";#N/A,#N/A,FALSE,"매출";#N/A,#N/A,FALSE,"원가";#N/A,#N/A,FALSE,"경영"}</definedName>
    <definedName name="ㅇㅎㅇㅎㄶㄴ" hidden="1">{#N/A,#N/A,FALSE,"BS";#N/A,#N/A,FALSE,"PL";#N/A,#N/A,FALSE,"처분";#N/A,#N/A,FALSE,"현금";#N/A,#N/A,FALSE,"매출";#N/A,#N/A,FALSE,"원가";#N/A,#N/A,FALSE,"경영"}</definedName>
    <definedName name="ㅇㅎㅎㅇㅎㅇㅎㅈㄷㄱㅈㄷㅅㄱㅇㄹㅇ" hidden="1">#REF!</definedName>
    <definedName name="ㅇㅎㅎㅇㅎㅎㅇㄴㄴㄴ" localSheetId="0" hidden="1">{#N/A,#N/A,FALSE,"2~8번"}</definedName>
    <definedName name="ㅇㅎㅎㅇㅎㅎㅇㄴㄴㄴ" hidden="1">{#N/A,#N/A,FALSE,"2~8번"}</definedName>
    <definedName name="ㅇ호" localSheetId="1" hidden="1">{"'용역비'!$A$4:$C$8"}</definedName>
    <definedName name="ㅇ호" localSheetId="2" hidden="1">{"'용역비'!$A$4:$C$8"}</definedName>
    <definedName name="ㅇ호" localSheetId="0" hidden="1">{"'용역비'!$A$4:$C$8"}</definedName>
    <definedName name="ㅇ호" hidden="1">{"'용역비'!$A$4:$C$8"}</definedName>
    <definedName name="ㅇ호ㅓ" localSheetId="1" hidden="1">{"'용역비'!$A$4:$C$8"}</definedName>
    <definedName name="ㅇ호ㅓ" localSheetId="2" hidden="1">{"'용역비'!$A$4:$C$8"}</definedName>
    <definedName name="ㅇ호ㅓ" localSheetId="0" hidden="1">{"'용역비'!$A$4:$C$8"}</definedName>
    <definedName name="ㅇ호ㅓ" hidden="1">{"'용역비'!$A$4:$C$8"}</definedName>
    <definedName name="ㅇ호ㅓㅇㅎ" localSheetId="1" hidden="1">{"'용역비'!$A$4:$C$8"}</definedName>
    <definedName name="ㅇ호ㅓㅇㅎ" localSheetId="2" hidden="1">{"'용역비'!$A$4:$C$8"}</definedName>
    <definedName name="ㅇ호ㅓㅇㅎ" localSheetId="0" hidden="1">{"'용역비'!$A$4:$C$8"}</definedName>
    <definedName name="ㅇ호ㅓㅇㅎ" hidden="1">{"'용역비'!$A$4:$C$8"}</definedName>
    <definedName name="ㅇ호ㅓㅇ호ㅓ" localSheetId="1" hidden="1">{"'용역비'!$A$4:$C$8"}</definedName>
    <definedName name="ㅇ호ㅓㅇ호ㅓ" localSheetId="2" hidden="1">{"'용역비'!$A$4:$C$8"}</definedName>
    <definedName name="ㅇ호ㅓㅇ호ㅓ" localSheetId="0" hidden="1">{"'용역비'!$A$4:$C$8"}</definedName>
    <definedName name="ㅇ호ㅓㅇ호ㅓ" hidden="1">{"'용역비'!$A$4:$C$8"}</definedName>
    <definedName name="ㅇ호ㅓㅎ" localSheetId="1" hidden="1">{"'용역비'!$A$4:$C$8"}</definedName>
    <definedName name="ㅇ호ㅓㅎ" localSheetId="2" hidden="1">{"'용역비'!$A$4:$C$8"}</definedName>
    <definedName name="ㅇ호ㅓㅎ" localSheetId="0" hidden="1">{"'용역비'!$A$4:$C$8"}</definedName>
    <definedName name="ㅇ호ㅓㅎ" hidden="1">{"'용역비'!$A$4:$C$8"}</definedName>
    <definedName name="ㅇ호ㅓ호ㅓ" localSheetId="1" hidden="1">{"'용역비'!$A$4:$C$8"}</definedName>
    <definedName name="ㅇ호ㅓ호ㅓ" localSheetId="2" hidden="1">{"'용역비'!$A$4:$C$8"}</definedName>
    <definedName name="ㅇ호ㅓ호ㅓ" localSheetId="0" hidden="1">{"'용역비'!$A$4:$C$8"}</definedName>
    <definedName name="ㅇ호ㅓ호ㅓ" hidden="1">{"'용역비'!$A$4:$C$8"}</definedName>
    <definedName name="ㅇ호ㅓㅗ허" hidden="1">{#N/A,#N/A,FALSE,"이태원철근"}</definedName>
    <definedName name="아" localSheetId="1" hidden="1">{#N/A,#N/A,FALSE,"1.CRITERIA";#N/A,#N/A,FALSE,"2.IS";#N/A,#N/A,FALSE,"3.BS";#N/A,#N/A,FALSE,"4.PER PL";#N/A,#N/A,FALSE,"5.INVESTMENT";#N/A,#N/A,FALSE,"6.공문";#N/A,#N/A,FALSE,"7.netinvest"}</definedName>
    <definedName name="아" localSheetId="2" hidden="1">{#N/A,#N/A,FALSE,"1.CRITERIA";#N/A,#N/A,FALSE,"2.IS";#N/A,#N/A,FALSE,"3.BS";#N/A,#N/A,FALSE,"4.PER PL";#N/A,#N/A,FALSE,"5.INVESTMENT";#N/A,#N/A,FALSE,"6.공문";#N/A,#N/A,FALSE,"7.netinvest"}</definedName>
    <definedName name="아" localSheetId="0" hidden="1">{#N/A,#N/A,FALSE,"Sheet5"}</definedName>
    <definedName name="아" hidden="1">{#N/A,#N/A,FALSE,"1.CRITERIA";#N/A,#N/A,FALSE,"2.IS";#N/A,#N/A,FALSE,"3.BS";#N/A,#N/A,FALSE,"4.PER PL";#N/A,#N/A,FALSE,"5.INVESTMENT";#N/A,#N/A,FALSE,"6.공문";#N/A,#N/A,FALSE,"7.netinvest"}</definedName>
    <definedName name="아강" hidden="1">{#N/A,#N/A,FALSE,"이태원철근"}</definedName>
    <definedName name="아그우" localSheetId="1" hidden="1">{#N/A,#N/A,FALSE,"지침";#N/A,#N/A,FALSE,"환경분석";#N/A,#N/A,FALSE,"Sheet16"}</definedName>
    <definedName name="아그우" localSheetId="2" hidden="1">{#N/A,#N/A,FALSE,"지침";#N/A,#N/A,FALSE,"환경분석";#N/A,#N/A,FALSE,"Sheet16"}</definedName>
    <definedName name="아그우" localSheetId="0" hidden="1">{#N/A,#N/A,FALSE,"지침";#N/A,#N/A,FALSE,"환경분석";#N/A,#N/A,FALSE,"Sheet16"}</definedName>
    <definedName name="아그우" hidden="1">{#N/A,#N/A,FALSE,"지침";#N/A,#N/A,FALSE,"환경분석";#N/A,#N/A,FALSE,"Sheet16"}</definedName>
    <definedName name="아글">BlankMacro1</definedName>
    <definedName name="아긁">BlankMacro1</definedName>
    <definedName name="아니">BlankMacro1</definedName>
    <definedName name="아니야">BlankMacro1</definedName>
    <definedName name="아니약">BlankMacro1</definedName>
    <definedName name="아닉">BlankMacro1</definedName>
    <definedName name="아라ㅣㄹ" hidden="1">#REF!</definedName>
    <definedName name="아랄" localSheetId="0" hidden="1">{#N/A,#N/A,FALSE,"Sheet5"}</definedName>
    <definedName name="아랄" hidden="1">{#N/A,#N/A,FALSE,"Sheet5"}</definedName>
    <definedName name="아랑" localSheetId="0" hidden="1">{#N/A,#N/A,FALSE,"Sheet5"}</definedName>
    <definedName name="아랑" hidden="1">{#N/A,#N/A,FALSE,"Sheet5"}</definedName>
    <definedName name="아러" hidden="1">#REF!</definedName>
    <definedName name="아름" localSheetId="0" hidden="1">{#N/A,#N/A,FALSE,"이태원철근"}</definedName>
    <definedName name="아름" hidden="1">{#N/A,#N/A,FALSE,"이태원철근"}</definedName>
    <definedName name="아리랑">BlankMacro1</definedName>
    <definedName name="아마도" localSheetId="1" hidden="1">{#N/A,#N/A,FALSE,"97년 투자계획 세부내역 "}</definedName>
    <definedName name="아마도" localSheetId="0" hidden="1">{#N/A,#N/A,FALSE,"97년 투자계획 세부내역 "}</definedName>
    <definedName name="아마도" hidden="1">{#N/A,#N/A,FALSE,"97년 투자계획 세부내역 "}</definedName>
    <definedName name="아무거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아무거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무거나" localSheetId="0" hidden="1">{#N/A,#N/A,FALSE,"Sheet5"}</definedName>
    <definedName name="아무거나" hidden="1">{#N/A,#N/A,FALSE,"손익표지";#N/A,#N/A,FALSE,"손익계산";#N/A,#N/A,FALSE,"일반관리비";#N/A,#N/A,FALSE,"영업외수익";#N/A,#N/A,FALSE,"영업외비용";#N/A,#N/A,FALSE,"매출액";#N/A,#N/A,FALSE,"요약손익";#N/A,#N/A,FALSE,"요약대차";#N/A,#N/A,FALSE,"매출채권현황";#N/A,#N/A,FALSE,"매출채권명세"}</definedName>
    <definedName name="아산" localSheetId="0" hidden="1">{#N/A,#N/A,FALSE,"BS";#N/A,#N/A,FALSE,"PL";#N/A,#N/A,FALSE,"A";#N/A,#N/A,FALSE,"B";#N/A,#N/A,FALSE,"B1";#N/A,#N/A,FALSE,"C";#N/A,#N/A,FALSE,"C1";#N/A,#N/A,FALSE,"C2";#N/A,#N/A,FALSE,"D";#N/A,#N/A,FALSE,"E";#N/A,#N/A,FALSE,"F";#N/A,#N/A,FALSE,"AA";#N/A,#N/A,FALSE,"BB";#N/A,#N/A,FALSE,"CC";#N/A,#N/A,FALSE,"DD";#N/A,#N/A,FALSE,"EE";#N/A,#N/A,FALSE,"FF";#N/A,#N/A,FALSE,"PL10";#N/A,#N/A,FALSE,"PL20";#N/A,#N/A,FALSE,"PL30"}</definedName>
    <definedName name="아산" hidden="1">{#N/A,#N/A,FALSE,"BS";#N/A,#N/A,FALSE,"PL";#N/A,#N/A,FALSE,"A";#N/A,#N/A,FALSE,"B";#N/A,#N/A,FALSE,"B1";#N/A,#N/A,FALSE,"C";#N/A,#N/A,FALSE,"C1";#N/A,#N/A,FALSE,"C2";#N/A,#N/A,FALSE,"D";#N/A,#N/A,FALSE,"E";#N/A,#N/A,FALSE,"F";#N/A,#N/A,FALSE,"AA";#N/A,#N/A,FALSE,"BB";#N/A,#N/A,FALSE,"CC";#N/A,#N/A,FALSE,"DD";#N/A,#N/A,FALSE,"EE";#N/A,#N/A,FALSE,"FF";#N/A,#N/A,FALSE,"PL10";#N/A,#N/A,FALSE,"PL20";#N/A,#N/A,FALSE,"PL30"}</definedName>
    <definedName name="아아" localSheetId="1" hidden="1">{#N/A,#N/A,FALSE,"1.CRITERIA";#N/A,#N/A,FALSE,"2.IS";#N/A,#N/A,FALSE,"3.BS";#N/A,#N/A,FALSE,"4.PER PL";#N/A,#N/A,FALSE,"5.INVESTMENT";#N/A,#N/A,FALSE,"6.공문";#N/A,#N/A,FALSE,"7.netinvest"}</definedName>
    <definedName name="아아" localSheetId="2" hidden="1">{#N/A,#N/A,FALSE,"1.CRITERIA";#N/A,#N/A,FALSE,"2.IS";#N/A,#N/A,FALSE,"3.BS";#N/A,#N/A,FALSE,"4.PER PL";#N/A,#N/A,FALSE,"5.INVESTMENT";#N/A,#N/A,FALSE,"6.공문";#N/A,#N/A,FALSE,"7.netinvest"}</definedName>
    <definedName name="아아" localSheetId="0"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1" hidden="1">{#N/A,#N/A,FALSE,"1.CRITERIA";#N/A,#N/A,FALSE,"2.IS";#N/A,#N/A,FALSE,"3.BS";#N/A,#N/A,FALSE,"4.PER PL";#N/A,#N/A,FALSE,"5.INVESTMENT";#N/A,#N/A,FALSE,"6.공문";#N/A,#N/A,FALSE,"7.netinvest"}</definedName>
    <definedName name="아아아" localSheetId="2" hidden="1">{#N/A,#N/A,FALSE,"1.CRITERIA";#N/A,#N/A,FALSE,"2.IS";#N/A,#N/A,FALSE,"3.BS";#N/A,#N/A,FALSE,"4.PER PL";#N/A,#N/A,FALSE,"5.INVESTMENT";#N/A,#N/A,FALSE,"6.공문";#N/A,#N/A,FALSE,"7.netinvest"}</definedName>
    <definedName name="아아아" localSheetId="0" hidden="1">{#N/A,#N/A,FALSE,"1.CRITERIA";#N/A,#N/A,FALSE,"2.IS";#N/A,#N/A,FALSE,"3.BS";#N/A,#N/A,FALSE,"4.PER PL";#N/A,#N/A,FALSE,"5.INVESTMENT";#N/A,#N/A,FALSE,"6.공문";#N/A,#N/A,FALSE,"7.netinvest"}</definedName>
    <definedName name="아아아" hidden="1">{#N/A,#N/A,FALSE,"1.CRITERIA";#N/A,#N/A,FALSE,"2.IS";#N/A,#N/A,FALSE,"3.BS";#N/A,#N/A,FALSE,"4.PER PL";#N/A,#N/A,FALSE,"5.INVESTMENT";#N/A,#N/A,FALSE,"6.공문";#N/A,#N/A,FALSE,"7.netinvest"}</definedName>
    <definedName name="아아앙" hidden="1">{#N/A,#N/A,FALSE,"이태원철근"}</definedName>
    <definedName name="아앙" hidden="1">{#N/A,#N/A,FALSE,"이태원철근"}</definedName>
    <definedName name="아오">BlankMacro1</definedName>
    <definedName name="아오리">BlankMacro1</definedName>
    <definedName name="아이" localSheetId="1" hidden="1">{#N/A,#N/A,FALSE,"1.CRITERIA";#N/A,#N/A,FALSE,"2.IS";#N/A,#N/A,FALSE,"3.BS";#N/A,#N/A,FALSE,"4.PER PL";#N/A,#N/A,FALSE,"5.INVESTMENT";#N/A,#N/A,FALSE,"6.공문";#N/A,#N/A,FALSE,"7.netinvest"}</definedName>
    <definedName name="아이" localSheetId="2" hidden="1">{#N/A,#N/A,FALSE,"1.CRITERIA";#N/A,#N/A,FALSE,"2.IS";#N/A,#N/A,FALSE,"3.BS";#N/A,#N/A,FALSE,"4.PER PL";#N/A,#N/A,FALSE,"5.INVESTMENT";#N/A,#N/A,FALSE,"6.공문";#N/A,#N/A,FALSE,"7.netinvest"}</definedName>
    <definedName name="아이" localSheetId="0"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인" localSheetId="0" hidden="1">#REF!</definedName>
    <definedName name="아인" hidden="1">#REF!</definedName>
    <definedName name="아참">BlankMacro1</definedName>
    <definedName name="아크리스빌딩" localSheetId="1" hidden="1">{#N/A,#N/A,FALSE,"동부"}</definedName>
    <definedName name="아크리스빌딩" localSheetId="2" hidden="1">{#N/A,#N/A,FALSE,"동부"}</definedName>
    <definedName name="아크리스빌딩" localSheetId="0" hidden="1">{#N/A,#N/A,FALSE,"동부"}</definedName>
    <definedName name="아크리스빌딩" hidden="1">{#N/A,#N/A,FALSE,"동부"}</definedName>
    <definedName name="아파트">#REF!</definedName>
    <definedName name="아파트벽식">#REF!</definedName>
    <definedName name="아ㅏㅏ" localSheetId="1" hidden="1">#REF!</definedName>
    <definedName name="아ㅏㅏ" localSheetId="2" hidden="1">#REF!</definedName>
    <definedName name="아ㅏㅏ" hidden="1">#REF!</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ㅏㅣㅓ" localSheetId="0" hidden="1">{#N/A,#N/A,FALSE,"Sheet5"}</definedName>
    <definedName name="아ㅓㅏㅣㅓ" hidden="1">{#N/A,#N/A,FALSE,"Sheet5"}</definedName>
    <definedName name="아ㅣㄹ" localSheetId="1" hidden="1">{#N/A,#N/A,FALSE,"현장 NCR 분석";#N/A,#N/A,FALSE,"현장품질감사";#N/A,#N/A,FALSE,"현장품질감사"}</definedName>
    <definedName name="아ㅣㄹ" localSheetId="2" hidden="1">{#N/A,#N/A,FALSE,"현장 NCR 분석";#N/A,#N/A,FALSE,"현장품질감사";#N/A,#N/A,FALSE,"현장품질감사"}</definedName>
    <definedName name="아ㅣㄹ" hidden="1">{#N/A,#N/A,FALSE,"현장 NCR 분석";#N/A,#N/A,FALSE,"현장품질감사";#N/A,#N/A,FALSE,"현장품질감사"}</definedName>
    <definedName name="안" localSheetId="1" hidden="1">#REF!</definedName>
    <definedName name="안" localSheetId="2" hidden="1">#REF!</definedName>
    <definedName name="안" localSheetId="0" hidden="1">#REF!</definedName>
    <definedName name="안" hidden="1">#REF!</definedName>
    <definedName name="안___전__점__검__비">#REF!</definedName>
    <definedName name="안건" localSheetId="1" hidden="1">{#N/A,#N/A,FALSE,"BS";#N/A,#N/A,FALSE,"PL";#N/A,#N/A,FALSE,"처분";#N/A,#N/A,FALSE,"현금";#N/A,#N/A,FALSE,"매출";#N/A,#N/A,FALSE,"원가";#N/A,#N/A,FALSE,"경영"}</definedName>
    <definedName name="안건" localSheetId="2" hidden="1">{#N/A,#N/A,FALSE,"BS";#N/A,#N/A,FALSE,"PL";#N/A,#N/A,FALSE,"처분";#N/A,#N/A,FALSE,"현금";#N/A,#N/A,FALSE,"매출";#N/A,#N/A,FALSE,"원가";#N/A,#N/A,FALSE,"경영"}</definedName>
    <definedName name="안건" localSheetId="0" hidden="1">{#N/A,#N/A,FALSE,"BS";#N/A,#N/A,FALSE,"PL";#N/A,#N/A,FALSE,"처분";#N/A,#N/A,FALSE,"현금";#N/A,#N/A,FALSE,"매출";#N/A,#N/A,FALSE,"원가";#N/A,#N/A,FALSE,"경영"}</definedName>
    <definedName name="안건" hidden="1">{#N/A,#N/A,FALSE,"BS";#N/A,#N/A,FALSE,"PL";#N/A,#N/A,FALSE,"처분";#N/A,#N/A,FALSE,"현금";#N/A,#N/A,FALSE,"매출";#N/A,#N/A,FALSE,"원가";#N/A,#N/A,FALSE,"경영"}</definedName>
    <definedName name="안내" localSheetId="0" hidden="1">{#N/A,#N/A,FALSE,"이태원철근"}</definedName>
    <definedName name="안내" hidden="1">{#N/A,#N/A,FALSE,"이태원철근"}</definedName>
    <definedName name="안산" hidden="1">{#N/A,#N/A,FALSE,"CCTV"}</definedName>
    <definedName name="안양현대" localSheetId="0" hidden="1">{#N/A,#N/A,FALSE,"이태원철근"}</definedName>
    <definedName name="안양현대" hidden="1">{#N/A,#N/A,FALSE,"이태원철근"}</definedName>
    <definedName name="안전점검내역" hidden="1">{#N/A,#N/A,FALSE,"현장 NCR 분석";#N/A,#N/A,FALSE,"현장품질감사";#N/A,#N/A,FALSE,"현장품질감사"}</definedName>
    <definedName name="안전진단비">#REF!</definedName>
    <definedName name="암사" localSheetId="1" hidden="1">{#N/A,#N/A,TRUE,"대 차 대 조 표"}</definedName>
    <definedName name="암사" localSheetId="2" hidden="1">{#N/A,#N/A,TRUE,"대 차 대 조 표"}</definedName>
    <definedName name="암사" localSheetId="0" hidden="1">{#N/A,#N/A,TRUE,"대 차 대 조 표"}</definedName>
    <definedName name="암사" hidden="1">{#N/A,#N/A,TRUE,"대 차 대 조 표"}</definedName>
    <definedName name="암석산근" hidden="1">{"'용역비'!$A$4:$C$8"}</definedName>
    <definedName name="암석설간" hidden="1">{"'용역비'!$A$4:$C$8"}</definedName>
    <definedName name="앙" localSheetId="1" hidden="1">{#N/A,#N/A,FALSE,"BS";#N/A,#N/A,FALSE,"PL";#N/A,#N/A,FALSE,"처분";#N/A,#N/A,FALSE,"현금";#N/A,#N/A,FALSE,"매출";#N/A,#N/A,FALSE,"원가";#N/A,#N/A,FALSE,"경영"}</definedName>
    <definedName name="앙" localSheetId="2" hidden="1">{#N/A,#N/A,FALSE,"BS";#N/A,#N/A,FALSE,"PL";#N/A,#N/A,FALSE,"처분";#N/A,#N/A,FALSE,"현금";#N/A,#N/A,FALSE,"매출";#N/A,#N/A,FALSE,"원가";#N/A,#N/A,FALSE,"경영"}</definedName>
    <definedName name="앙" localSheetId="0">{#N/A,#N/A,FALSE,"이력서&amp;자기소개서"}</definedName>
    <definedName name="앙" hidden="1">{#N/A,#N/A,FALSE,"BS";#N/A,#N/A,FALSE,"PL";#N/A,#N/A,FALSE,"처분";#N/A,#N/A,FALSE,"현금";#N/A,#N/A,FALSE,"매출";#N/A,#N/A,FALSE,"원가";#N/A,#N/A,FALSE,"경영"}</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애리">#N/A</definedName>
    <definedName name="야구단">#REF!</definedName>
    <definedName name="약" hidden="1">{#N/A,#N/A,FALSE,"동부"}</definedName>
    <definedName name="양"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0" hidden="1">{#N/A,#N/A,FALSE,"이태원철근"}</definedName>
    <definedName name="양" hidden="1">{#N/A,#N/A,FALSE,"이태원철근"}</definedName>
    <definedName name="양석">#REF!,#REF!,#REF!,#REF!,#REF!,#REF!,#REF!,#REF!,#REF!,#REF!,#REF!,#REF!,#REF!,#REF!,#REF!,#REF!,#REF!,#REF!,#REF!</definedName>
    <definedName name="양식" hidden="1">{#N/A,#N/A,FALSE,"이태원철근"}</definedName>
    <definedName name="양식1" hidden="1">{#N/A,#N/A,FALSE,"견적조건";#N/A,#N/A,FALSE,"산출근거"}</definedName>
    <definedName name="양식3" hidden="1">{#N/A,#N/A,FALSE,"견적조건";#N/A,#N/A,FALSE,"산출근거"}</definedName>
    <definedName name="양정">[0]!건설규모</definedName>
    <definedName name="양주">#REF!</definedName>
    <definedName name="양중계획" localSheetId="0" hidden="1">{#N/A,#N/A,FALSE,"이태원철근"}</definedName>
    <definedName name="양중계획" hidden="1">{#N/A,#N/A,FALSE,"이태원철근"}</definedName>
    <definedName name="어" localSheetId="1" hidden="1">{"'용역비'!$A$4:$C$8"}</definedName>
    <definedName name="어" localSheetId="2" hidden="1">{"'용역비'!$A$4:$C$8"}</definedName>
    <definedName name="어" localSheetId="0" hidden="1">{#N/A,#N/A,FALSE,"Sheet5"}</definedName>
    <definedName name="어" hidden="1">{"'용역비'!$A$4:$C$8"}</definedName>
    <definedName name="어_1" hidden="1">{#N/A,#N/A,TRUE,"Y생산";#N/A,#N/A,TRUE,"Y판매";#N/A,#N/A,TRUE,"Y총물량";#N/A,#N/A,TRUE,"Y능력";#N/A,#N/A,TRUE,"YKD"}</definedName>
    <definedName name="어니" hidden="1">{#N/A,#N/A,FALSE,"이태원철근"}</definedName>
    <definedName name="어떻하지" localSheetId="1" hidden="1">#REF!</definedName>
    <definedName name="어떻하지" localSheetId="2" hidden="1">#REF!</definedName>
    <definedName name="어떻하지" localSheetId="0" hidden="1">#REF!</definedName>
    <definedName name="어떻하지" hidden="1">#REF!</definedName>
    <definedName name="어라아" localSheetId="0" hidden="1">{#N/A,#N/A,FALSE,"Sheet5"}</definedName>
    <definedName name="어라아" hidden="1">{#N/A,#N/A,FALSE,"Sheet5"}</definedName>
    <definedName name="어루" hidden="1">#REF!</definedName>
    <definedName name="어어" localSheetId="1" hidden="1">{#N/A,#N/A,FALSE,"1.CRITERIA";#N/A,#N/A,FALSE,"2.IS";#N/A,#N/A,FALSE,"3.BS";#N/A,#N/A,FALSE,"4.PER PL";#N/A,#N/A,FALSE,"5.INVESTMENT";#N/A,#N/A,FALSE,"6.공문";#N/A,#N/A,FALSE,"7.netinvest"}</definedName>
    <definedName name="어어" localSheetId="2" hidden="1">{#N/A,#N/A,FALSE,"1.CRITERIA";#N/A,#N/A,FALSE,"2.IS";#N/A,#N/A,FALSE,"3.BS";#N/A,#N/A,FALSE,"4.PER PL";#N/A,#N/A,FALSE,"5.INVESTMENT";#N/A,#N/A,FALSE,"6.공문";#N/A,#N/A,FALSE,"7.netinvest"}</definedName>
    <definedName name="어어" localSheetId="0"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억">BlankMacro1</definedName>
    <definedName name="어음차입금" localSheetId="1" hidden="1">#REF!</definedName>
    <definedName name="어음차입금" localSheetId="2" hidden="1">#REF!</definedName>
    <definedName name="어음차입금" hidden="1">#REF!</definedName>
    <definedName name="어쩌라고">#REF!</definedName>
    <definedName name="어쭈구리">AND(#REF!=브라인펌프,#REF!&gt;=3)</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IF(INT(RIGHT(#REF!,9)/100000000)=0,"",CHOOSE(INT(RIGHT(#REF!,9)/100000000),"일","이","삼","사","오","육","칠","팔","구")&amp;"억")</definedName>
    <definedName name="언" hidden="1">#REF!</definedName>
    <definedName name="언제까">BlankMacro1</definedName>
    <definedName name="엄"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업_________태">#REF!</definedName>
    <definedName name="업2" hidden="1">#N/A</definedName>
    <definedName name="업3" hidden="1">#N/A</definedName>
    <definedName name="업무" localSheetId="1" hidden="1">{#N/A,#N/A,TRUE,"대 차 대 조 표"}</definedName>
    <definedName name="업무" localSheetId="2" hidden="1">{#N/A,#N/A,TRUE,"대 차 대 조 표"}</definedName>
    <definedName name="업무" localSheetId="0" hidden="1">{#N/A,#N/A,TRUE,"대 차 대 조 표"}</definedName>
    <definedName name="업무" hidden="1">{#N/A,#N/A,TRUE,"대 차 대 조 표"}</definedName>
    <definedName name="업무계획표" localSheetId="1" hidden="1">{#N/A,#N/A,TRUE,"대 차 대 조 표"}</definedName>
    <definedName name="업무계획표" localSheetId="2" hidden="1">{#N/A,#N/A,TRUE,"대 차 대 조 표"}</definedName>
    <definedName name="업무계획표" localSheetId="0">{#N/A,#N/A,TRUE,"대 차 대 조 표"}</definedName>
    <definedName name="업무계획표" hidden="1">{#N/A,#N/A,TRUE,"대 차 대 조 표"}</definedName>
    <definedName name="업무계획표01" localSheetId="1" hidden="1">{#N/A,#N/A,TRUE,"대 차 대 조 표"}</definedName>
    <definedName name="업무계획표01" localSheetId="2" hidden="1">{#N/A,#N/A,TRUE,"대 차 대 조 표"}</definedName>
    <definedName name="업무계획표01" localSheetId="0">{#N/A,#N/A,TRUE,"대 차 대 조 표"}</definedName>
    <definedName name="업무계획표01" hidden="1">{#N/A,#N/A,TRUE,"대 차 대 조 표"}</definedName>
    <definedName name="업무보고2" localSheetId="0" hidden="1">{#N/A,#N/A,FALSE,"Sheet5"}</definedName>
    <definedName name="업무보고2" hidden="1">{#N/A,#N/A,FALSE,"Sheet5"}</definedName>
    <definedName name="업무시설">#REF!</definedName>
    <definedName name="업무실적1">#REF!</definedName>
    <definedName name="업소월별사용량">억&amp;천만&amp;백만&amp;십만&amp;만&amp;천&amp;백&amp;십</definedName>
    <definedName name="업체" localSheetId="1" hidden="1">#REF!</definedName>
    <definedName name="업체" localSheetId="0" hidden="1">#REF!</definedName>
    <definedName name="업체" hidden="1">#REF!</definedName>
    <definedName name="없슴"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에너지비용산출근거" localSheetId="1">BlankMacro1</definedName>
    <definedName name="에너지비용산출근거" localSheetId="0">BlankMacro1</definedName>
    <definedName name="에너지비용산출근거">BlankMacro1</definedName>
    <definedName name="에스" hidden="1">{#N/A,#N/A,FALSE,"동부"}</definedName>
    <definedName name="여" localSheetId="0" hidden="1">{0,0,0,0;0,0,0,0;0,0,0,0;0,0,0,0;0,0,0,0;0,0,0,0;0,FALSE,0,0;0,0,0,0;0,0,0,0;0,0,0,0;0,0,0,0;0,0,0,0;0,0,0,0;0,0,0,0;0,0,0,0;0,0,0,0;0,0,0,0;0,0,0,0}</definedName>
    <definedName name="여" hidden="1">{0,0,0,0;0,0,0,0;0,0,0,0;0,0,0,0;0,0,0,0;0,0,0,0;0,FALSE,0,0;0,0,0,0;0,0,0,0;0,0,0,0;0,0,0,0;0,0,0,0;0,0,0,0;0,0,0,0;0,0,0,0;0,0,0,0;0,0,0,0;0,0,0,0}</definedName>
    <definedName name="여름_건구">#REF!</definedName>
    <definedName name="여름_상대">#REF!</definedName>
    <definedName name="여백">#REF!,#REF!,#REF!,#REF!,#REF!,#REF!</definedName>
    <definedName name="予算・実績">{"Client Name or Project Name"}</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1" hidden="1">{#N/A,#N/A,FALSE,"1.CRITERIA";#N/A,#N/A,FALSE,"2.IS";#N/A,#N/A,FALSE,"3.BS";#N/A,#N/A,FALSE,"4.PER PL";#N/A,#N/A,FALSE,"5.INVESTMENT";#N/A,#N/A,FALSE,"6.공문";#N/A,#N/A,FALSE,"7.netinvest"}</definedName>
    <definedName name="여이" localSheetId="2" hidden="1">{#N/A,#N/A,FALSE,"1.CRITERIA";#N/A,#N/A,FALSE,"2.IS";#N/A,#N/A,FALSE,"3.BS";#N/A,#N/A,FALSE,"4.PER PL";#N/A,#N/A,FALSE,"5.INVESTMENT";#N/A,#N/A,FALSE,"6.공문";#N/A,#N/A,FALSE,"7.netinvest"}</definedName>
    <definedName name="여이" localSheetId="0"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역률요금1">IF(#REF!="저압",0,ROUND(IF(#REF!&gt;0.95,0.05,#REF!-0.9)*기본요금1*MAX(피크치1,#REF!,#REF!*0.3),0))</definedName>
    <definedName name="역삼4월" localSheetId="1" hidden="1">{#N/A,#N/A,TRUE,"대 차 대 조 표"}</definedName>
    <definedName name="역삼4월" localSheetId="2" hidden="1">{#N/A,#N/A,TRUE,"대 차 대 조 표"}</definedName>
    <definedName name="역삼4월" localSheetId="0">{#N/A,#N/A,TRUE,"대 차 대 조 표"}</definedName>
    <definedName name="역삼4월" hidden="1">{#N/A,#N/A,TRUE,"대 차 대 조 표"}</definedName>
    <definedName name="역삼5월" localSheetId="1" hidden="1">{#N/A,#N/A,TRUE,"대 차 대 조 표"}</definedName>
    <definedName name="역삼5월" localSheetId="2" hidden="1">{#N/A,#N/A,TRUE,"대 차 대 조 표"}</definedName>
    <definedName name="역삼5월" localSheetId="0">{#N/A,#N/A,TRUE,"대 차 대 조 표"}</definedName>
    <definedName name="역삼5월" hidden="1">{#N/A,#N/A,TRUE,"대 차 대 조 표"}</definedName>
    <definedName name="역삼5월청구" localSheetId="1" hidden="1">{#N/A,#N/A,TRUE,"대 차 대 조 표"}</definedName>
    <definedName name="역삼5월청구" localSheetId="2" hidden="1">{#N/A,#N/A,TRUE,"대 차 대 조 표"}</definedName>
    <definedName name="역삼5월청구" localSheetId="0">{#N/A,#N/A,TRUE,"대 차 대 조 표"}</definedName>
    <definedName name="역삼5월청구" hidden="1">{#N/A,#N/A,TRUE,"대 차 대 조 표"}</definedName>
    <definedName name="역삼계" localSheetId="1" hidden="1">{#N/A,#N/A,TRUE,"대 차 대 조 표"}</definedName>
    <definedName name="역삼계" localSheetId="2" hidden="1">{#N/A,#N/A,TRUE,"대 차 대 조 표"}</definedName>
    <definedName name="역삼계" localSheetId="0">{#N/A,#N/A,TRUE,"대 차 대 조 표"}</definedName>
    <definedName name="역삼계" hidden="1">{#N/A,#N/A,TRUE,"대 차 대 조 표"}</definedName>
    <definedName name="연결열부하">#N/A</definedName>
    <definedName name="연봉">#REF!</definedName>
    <definedName name="열교환기">#REF!</definedName>
    <definedName name="열교환기줄">#REF!,#REF!,#REF!,#REF!,#REF!,#REF!,#REF!,#REF!,#REF!,#REF!,#REF!,#REF!,#REF!,#REF!,#REF!,#REF!,#REF!</definedName>
    <definedName name="열량집계">[0]!열량집계</definedName>
    <definedName name="영" localSheetId="1" hidden="1">{#N/A,#N/A,FALSE,"1.CRITERIA";#N/A,#N/A,FALSE,"2.IS";#N/A,#N/A,FALSE,"3.BS";#N/A,#N/A,FALSE,"4.PER PL";#N/A,#N/A,FALSE,"5.INVESTMENT";#N/A,#N/A,FALSE,"6.공문";#N/A,#N/A,FALSE,"7.netinvest"}</definedName>
    <definedName name="영" localSheetId="2" hidden="1">{#N/A,#N/A,FALSE,"1.CRITERIA";#N/A,#N/A,FALSE,"2.IS";#N/A,#N/A,FALSE,"3.BS";#N/A,#N/A,FALSE,"4.PER PL";#N/A,#N/A,FALSE,"5.INVESTMENT";#N/A,#N/A,FALSE,"6.공문";#N/A,#N/A,FALSE,"7.netinvest"}</definedName>
    <definedName name="영" localSheetId="0"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구" localSheetId="1" hidden="1">{#N/A,#N/A,FALSE,"지침";#N/A,#N/A,FALSE,"환경분석";#N/A,#N/A,FALSE,"Sheet16"}</definedName>
    <definedName name="영구" localSheetId="2" hidden="1">{#N/A,#N/A,FALSE,"지침";#N/A,#N/A,FALSE,"환경분석";#N/A,#N/A,FALSE,"Sheet16"}</definedName>
    <definedName name="영구" hidden="1">{#N/A,#N/A,FALSE,"지침";#N/A,#N/A,FALSE,"환경분석";#N/A,#N/A,FALSE,"Sheet16"}</definedName>
    <definedName name="영미">BlankMacro1</definedName>
    <definedName name="영선">#N/A</definedName>
    <definedName name="영선1">#N/A</definedName>
    <definedName name="영암실행" localSheetId="1" hidden="1">{#N/A,#N/A,FALSE,"전력간선"}</definedName>
    <definedName name="영암실행" localSheetId="2" hidden="1">{#N/A,#N/A,FALSE,"전력간선"}</definedName>
    <definedName name="영암실행" hidden="1">{#N/A,#N/A,FALSE,"전력간선"}</definedName>
    <definedName name="영업" localSheetId="1" hidden="1">{#N/A,#N/A,FALSE,"지침";#N/A,#N/A,FALSE,"환경분석";#N/A,#N/A,FALSE,"Sheet16"}</definedName>
    <definedName name="영업" localSheetId="2" hidden="1">{#N/A,#N/A,FALSE,"지침";#N/A,#N/A,FALSE,"환경분석";#N/A,#N/A,FALSE,"Sheet16"}</definedName>
    <definedName name="영업" localSheetId="0" hidden="1">{#N/A,#N/A,FALSE,"1.CRITERIA";#N/A,#N/A,FALSE,"2.IS";#N/A,#N/A,FALSE,"3.BS";#N/A,#N/A,FALSE,"4.PER PL";#N/A,#N/A,FALSE,"5.INVESTMENT";#N/A,#N/A,FALSE,"6.공문";#N/A,#N/A,FALSE,"7.netinvest"}</definedName>
    <definedName name="영업" hidden="1">{#N/A,#N/A,FALSE,"지침";#N/A,#N/A,FALSE,"환경분석";#N/A,#N/A,FALSE,"Sheet16"}</definedName>
    <definedName name="영업1">#REF!</definedName>
    <definedName name="영업2">#REF!</definedName>
    <definedName name="영업매출" localSheetId="0" hidden="1">{#N/A,#N/A,FALSE,"지침";#N/A,#N/A,FALSE,"환경분석";#N/A,#N/A,FALSE,"Sheet16"}</definedName>
    <definedName name="영업매출" hidden="1">{#N/A,#N/A,FALSE,"지침";#N/A,#N/A,FALSE,"환경분석";#N/A,#N/A,FALSE,"Sheet16"}</definedName>
    <definedName name="영업수" localSheetId="1" hidden="1">{#N/A,#N/A,FALSE,"1.CRITERIA";#N/A,#N/A,FALSE,"2.IS";#N/A,#N/A,FALSE,"3.BS";#N/A,#N/A,FALSE,"4.PER PL";#N/A,#N/A,FALSE,"5.INVESTMENT";#N/A,#N/A,FALSE,"6.공문";#N/A,#N/A,FALSE,"7.netinvest"}</definedName>
    <definedName name="영업수" localSheetId="2" hidden="1">{#N/A,#N/A,FALSE,"1.CRITERIA";#N/A,#N/A,FALSE,"2.IS";#N/A,#N/A,FALSE,"3.BS";#N/A,#N/A,FALSE,"4.PER PL";#N/A,#N/A,FALSE,"5.INVESTMENT";#N/A,#N/A,FALSE,"6.공문";#N/A,#N/A,FALSE,"7.netinvest"}</definedName>
    <definedName name="영업수" localSheetId="0"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1" hidden="1">{#N/A,#N/A,FALSE,"1.CRITERIA";#N/A,#N/A,FALSE,"2.IS";#N/A,#N/A,FALSE,"3.BS";#N/A,#N/A,FALSE,"4.PER PL";#N/A,#N/A,FALSE,"5.INVESTMENT";#N/A,#N/A,FALSE,"6.공문";#N/A,#N/A,FALSE,"7.netinvest"}</definedName>
    <definedName name="영업수익" localSheetId="2" hidden="1">{#N/A,#N/A,FALSE,"1.CRITERIA";#N/A,#N/A,FALSE,"2.IS";#N/A,#N/A,FALSE,"3.BS";#N/A,#N/A,FALSE,"4.PER PL";#N/A,#N/A,FALSE,"5.INVESTMENT";#N/A,#N/A,FALSE,"6.공문";#N/A,#N/A,FALSE,"7.netinvest"}</definedName>
    <definedName name="영업수익" localSheetId="0"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 localSheetId="1" hidden="1">#REF!</definedName>
    <definedName name="영업외" localSheetId="2" hidden="1">#REF!</definedName>
    <definedName name="영업외" localSheetId="0" hidden="1">#REF!</definedName>
    <definedName name="영업외" hidden="1">#REF!</definedName>
    <definedName name="영업외비용" localSheetId="1" hidden="1">{#N/A,#N/A,FALSE,"BS";#N/A,#N/A,FALSE,"PL";#N/A,#N/A,FALSE,"처분";#N/A,#N/A,FALSE,"현금";#N/A,#N/A,FALSE,"매출";#N/A,#N/A,FALSE,"원가";#N/A,#N/A,FALSE,"경영"}</definedName>
    <definedName name="영업외비용" localSheetId="2" hidden="1">{#N/A,#N/A,FALSE,"BS";#N/A,#N/A,FALSE,"PL";#N/A,#N/A,FALSE,"처분";#N/A,#N/A,FALSE,"현금";#N/A,#N/A,FALSE,"매출";#N/A,#N/A,FALSE,"원가";#N/A,#N/A,FALSE,"경영"}</definedName>
    <definedName name="영업외비용" localSheetId="0"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localSheetId="1" hidden="1">#REF!</definedName>
    <definedName name="영업외수" localSheetId="2" hidden="1">#REF!</definedName>
    <definedName name="영업외수" hidden="1">#REF!</definedName>
    <definedName name="영업외수익" localSheetId="1" hidden="1">{#N/A,#N/A,FALSE,"1.CRITERIA";#N/A,#N/A,FALSE,"2.IS";#N/A,#N/A,FALSE,"3.BS";#N/A,#N/A,FALSE,"4.PER PL";#N/A,#N/A,FALSE,"5.INVESTMENT";#N/A,#N/A,FALSE,"6.공문";#N/A,#N/A,FALSE,"7.netinvest"}</definedName>
    <definedName name="영업외수익" localSheetId="2" hidden="1">{#N/A,#N/A,FALSE,"1.CRITERIA";#N/A,#N/A,FALSE,"2.IS";#N/A,#N/A,FALSE,"3.BS";#N/A,#N/A,FALSE,"4.PER PL";#N/A,#N/A,FALSE,"5.INVESTMENT";#N/A,#N/A,FALSE,"6.공문";#N/A,#N/A,FALSE,"7.netinvest"}</definedName>
    <definedName name="영업외수익" localSheetId="0"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인건배부" localSheetId="1" hidden="1">{#N/A,#N/A,FALSE,"97년 투자계획 세부내역 "}</definedName>
    <definedName name="영업인건배부" localSheetId="0" hidden="1">{#N/A,#N/A,FALSE,"97년 투자계획 세부내역 "}</definedName>
    <definedName name="영업인건배부" hidden="1">{#N/A,#N/A,FALSE,"97년 투자계획 세부내역 "}</definedName>
    <definedName name="영업인건비배부" localSheetId="1" hidden="1">{#N/A,#N/A,FALSE,"97년 투자계획 세부내역 "}</definedName>
    <definedName name="영업인건비배부" localSheetId="0" hidden="1">{#N/A,#N/A,FALSE,"97년 투자계획 세부내역 "}</definedName>
    <definedName name="영업인건비배부" hidden="1">{#N/A,#N/A,FALSE,"97년 투자계획 세부내역 "}</definedName>
    <definedName name="영업현금" localSheetId="1" hidden="1">{#N/A,#N/A,FALSE,"지침";#N/A,#N/A,FALSE,"환경분석";#N/A,#N/A,FALSE,"Sheet16"}</definedName>
    <definedName name="영업현금" localSheetId="2" hidden="1">{#N/A,#N/A,FALSE,"지침";#N/A,#N/A,FALSE,"환경분석";#N/A,#N/A,FALSE,"Sheet16"}</definedName>
    <definedName name="영업현금" localSheetId="0" hidden="1">{#N/A,#N/A,FALSE,"지침";#N/A,#N/A,FALSE,"환경분석";#N/A,#N/A,FALSE,"Sheet16"}</definedName>
    <definedName name="영업현금" hidden="1">{#N/A,#N/A,FALSE,"지침";#N/A,#N/A,FALSE,"환경분석";#N/A,#N/A,FALSE,"Sheet16"}</definedName>
    <definedName name="영역">#REF!</definedName>
    <definedName name="예">#REF!</definedName>
    <definedName name="예금" localSheetId="1" hidden="1">{#N/A,#N/A,FALSE,"1.CRITERIA";#N/A,#N/A,FALSE,"2.IS";#N/A,#N/A,FALSE,"3.BS";#N/A,#N/A,FALSE,"4.PER PL";#N/A,#N/A,FALSE,"5.INVESTMENT";#N/A,#N/A,FALSE,"6.공문";#N/A,#N/A,FALSE,"7.netinvest"}</definedName>
    <definedName name="예금" localSheetId="2" hidden="1">{#N/A,#N/A,FALSE,"1.CRITERIA";#N/A,#N/A,FALSE,"2.IS";#N/A,#N/A,FALSE,"3.BS";#N/A,#N/A,FALSE,"4.PER PL";#N/A,#N/A,FALSE,"5.INVESTMENT";#N/A,#N/A,FALSE,"6.공문";#N/A,#N/A,FALSE,"7.netinvest"}</definedName>
    <definedName name="예금" localSheetId="0"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산" localSheetId="1" hidden="1">{#N/A,#N/A,FALSE,"이력서&amp;자기소개서"}</definedName>
    <definedName name="예산" localSheetId="2" hidden="1">{#N/A,#N/A,FALSE,"이력서&amp;자기소개서"}</definedName>
    <definedName name="예산" localSheetId="0">#N/A</definedName>
    <definedName name="예산" hidden="1">{#N/A,#N/A,FALSE,"이력서&amp;자기소개서"}</definedName>
    <definedName name="예산내역" localSheetId="0" hidden="1">{#N/A,#N/A,FALSE,"이태원철근"}</definedName>
    <definedName name="예산내역" hidden="1">{#N/A,#N/A,FALSE,"이태원철근"}</definedName>
    <definedName name="예산서발행">#REF!</definedName>
    <definedName name="예상" localSheetId="1" hidden="1">{#N/A,#N/A,FALSE,"예상손익";#N/A,#N/A,FALSE,"관리분석";#N/A,#N/A,FALSE,"장비분석";#N/A,#N/A,FALSE,"준설분석";#N/A,#N/A,FALSE,"철구분석"}</definedName>
    <definedName name="예상" localSheetId="2" hidden="1">{#N/A,#N/A,FALSE,"예상손익";#N/A,#N/A,FALSE,"관리분석";#N/A,#N/A,FALSE,"장비분석";#N/A,#N/A,FALSE,"준설분석";#N/A,#N/A,FALSE,"철구분석"}</definedName>
    <definedName name="예상" hidden="1">{#N/A,#N/A,FALSE,"예상손익";#N/A,#N/A,FALSE,"관리분석";#N/A,#N/A,FALSE,"장비분석";#N/A,#N/A,FALSE,"준설분석";#N/A,#N/A,FALSE,"철구분석"}</definedName>
    <definedName name="예상마감" localSheetId="1" hidden="1">{"'9월'!$F$38"}</definedName>
    <definedName name="예상마감" localSheetId="2" hidden="1">{"'9월'!$F$38"}</definedName>
    <definedName name="예상마감" hidden="1">{"'9월'!$F$38"}</definedName>
    <definedName name="예수보증금">#REF!</definedName>
    <definedName name="예수보증금내꺼">#REF!</definedName>
    <definedName name="예정" localSheetId="0">{#N/A,#N/A,FALSE,"Sheet5"}</definedName>
    <definedName name="예정">{#N/A,#N/A,FALSE,"Sheet5"}</definedName>
    <definedName name="오" localSheetId="1" hidden="1">{#N/A,#N/A,FALSE,"1.CRITERIA";#N/A,#N/A,FALSE,"2.IS";#N/A,#N/A,FALSE,"3.BS";#N/A,#N/A,FALSE,"4.PER PL";#N/A,#N/A,FALSE,"5.INVESTMENT";#N/A,#N/A,FALSE,"6.공문";#N/A,#N/A,FALSE,"7.netinvest"}</definedName>
    <definedName name="오" localSheetId="2" hidden="1">{#N/A,#N/A,FALSE,"1.CRITERIA";#N/A,#N/A,FALSE,"2.IS";#N/A,#N/A,FALSE,"3.BS";#N/A,#N/A,FALSE,"4.PER PL";#N/A,#N/A,FALSE,"5.INVESTMENT";#N/A,#N/A,FALSE,"6.공문";#N/A,#N/A,FALSE,"7.netinvest"}</definedName>
    <definedName name="오" localSheetId="0" hidden="1">{#N/A,#N/A,FALSE,"Sheet5"}</definedName>
    <definedName name="오" hidden="1">{#N/A,#N/A,FALSE,"1.CRITERIA";#N/A,#N/A,FALSE,"2.IS";#N/A,#N/A,FALSE,"3.BS";#N/A,#N/A,FALSE,"4.PER PL";#N/A,#N/A,FALSE,"5.INVESTMENT";#N/A,#N/A,FALSE,"6.공문";#N/A,#N/A,FALSE,"7.netinvest"}</definedName>
    <definedName name="오금동" localSheetId="1" hidden="1">{#N/A,#N/A,FALSE,"Sheet6"}</definedName>
    <definedName name="오금동" localSheetId="2" hidden="1">{#N/A,#N/A,FALSE,"Sheet6"}</definedName>
    <definedName name="오금동" localSheetId="0" hidden="1">{#N/A,#N/A,FALSE,"Sheet6"}</definedName>
    <definedName name="오금동" hidden="1">{#N/A,#N/A,FALSE,"Sheet6"}</definedName>
    <definedName name="오대산점">#REF!</definedName>
    <definedName name="오서방" localSheetId="1" hidden="1">{#N/A,#N/A,FALSE,"97년 투자계획 세부내역 "}</definedName>
    <definedName name="오서방" localSheetId="0" hidden="1">{#N/A,#N/A,FALSE,"97년 투자계획 세부내역 "}</definedName>
    <definedName name="오서방" hidden="1">{#N/A,#N/A,FALSE,"97년 투자계획 세부내역 "}</definedName>
    <definedName name="오세범" localSheetId="1" hidden="1">{#N/A,#N/A,FALSE,"97년 투자계획 세부내역 "}</definedName>
    <definedName name="오세범" localSheetId="0" hidden="1">{#N/A,#N/A,FALSE,"97년 투자계획 세부내역 "}</definedName>
    <definedName name="오세범" hidden="1">{#N/A,#N/A,FALSE,"97년 투자계획 세부내역 "}</definedName>
    <definedName name="오세범1" localSheetId="1" hidden="1">{#N/A,#N/A,FALSE,"97년 투자계획 세부내역 "}</definedName>
    <definedName name="오세범1" localSheetId="0" hidden="1">{#N/A,#N/A,FALSE,"97년 투자계획 세부내역 "}</definedName>
    <definedName name="오세범1" hidden="1">{#N/A,#N/A,FALSE,"97년 투자계획 세부내역 "}</definedName>
    <definedName name="오세범2" localSheetId="1" hidden="1">{#N/A,#N/A,FALSE,"97년 투자계획 세부내역 "}</definedName>
    <definedName name="오세범2" localSheetId="0" hidden="1">{#N/A,#N/A,FALSE,"97년 투자계획 세부내역 "}</definedName>
    <definedName name="오세범2" hidden="1">{#N/A,#N/A,FALSE,"97년 투자계획 세부내역 "}</definedName>
    <definedName name="오세범3" localSheetId="1" hidden="1">{#N/A,#N/A,FALSE,"97년 투자계획 세부내역 "}</definedName>
    <definedName name="오세범3" localSheetId="0" hidden="1">{#N/A,#N/A,FALSE,"97년 투자계획 세부내역 "}</definedName>
    <definedName name="오세범3" hidden="1">{#N/A,#N/A,FALSE,"97년 투자계획 세부내역 "}</definedName>
    <definedName name="오소처리장" localSheetId="0" hidden="1">{#N/A,#N/A,FALSE,"97년 투자계획 세부내역 "}</definedName>
    <definedName name="오소처리장" hidden="1">{#N/A,#N/A,FALSE,"97년 투자계획 세부내역 "}</definedName>
    <definedName name="오수토공" hidden="1">{#N/A,#N/A,FALSE,"기안지";#N/A,#N/A,FALSE,"통신지"}</definedName>
    <definedName name="오순선" hidden="1">#REF!</definedName>
    <definedName name="오알">#REF!</definedName>
    <definedName name="오일">#REF!</definedName>
    <definedName name="오피스임대료" hidden="1">{#N/A,#N/A,TRUE,"대 차 대 조 표"}</definedName>
    <definedName name="옥" localSheetId="0" hidden="1">{#N/A,#N/A,FALSE,"이태원철근"}</definedName>
    <definedName name="옥" hidden="1">{#N/A,#N/A,FALSE,"이태원철근"}</definedName>
    <definedName name="옥외공사" localSheetId="1" hidden="1">{#N/A,#N/A,FALSE,"이태원철근"}</definedName>
    <definedName name="옥외공사" localSheetId="2" hidden="1">{#N/A,#N/A,FALSE,"이태원철근"}</definedName>
    <definedName name="옥외공사" localSheetId="0" hidden="1">{#N/A,#N/A,FALSE,"이태원철근"}</definedName>
    <definedName name="옥외공사" hidden="1">{#N/A,#N/A,FALSE,"이태원철근"}</definedName>
    <definedName name="옥외대비" localSheetId="1" hidden="1">{#N/A,#N/A,FALSE,"이태원철근"}</definedName>
    <definedName name="옥외대비" localSheetId="2" hidden="1">{#N/A,#N/A,FALSE,"이태원철근"}</definedName>
    <definedName name="옥외대비" localSheetId="0" hidden="1">{#N/A,#N/A,FALSE,"이태원철근"}</definedName>
    <definedName name="옥외대비" hidden="1">{#N/A,#N/A,FALSE,"이태원철근"}</definedName>
    <definedName name="온도조절">[0]!온도조절</definedName>
    <definedName name="온도조절열량">#N/A</definedName>
    <definedName name="올" localSheetId="0" hidden="1">{#N/A,#N/A,FALSE,"Sheet5"}</definedName>
    <definedName name="올" hidden="1">{#N/A,#N/A,FALSE,"Sheet5"}</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와와">BlankMacro1</definedName>
    <definedName name="와이번스">#REF!</definedName>
    <definedName name="완성주택">#REF!</definedName>
    <definedName name="왔" localSheetId="0" hidden="1">{#N/A,#N/A,FALSE,"Sheet5"}</definedName>
    <definedName name="왔" hidden="1">{#N/A,#N/A,FALSE,"Sheet5"}</definedName>
    <definedName name="왜이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관" hidden="1">{#N/A,#N/A,FALSE,"견적조건";#N/A,#N/A,FALSE,"산출근거"}</definedName>
    <definedName name="외관디자인" localSheetId="1" hidden="1">{#N/A,#N/A,FALSE,"현장 NCR 분석";#N/A,#N/A,FALSE,"현장품질감사";#N/A,#N/A,FALSE,"현장품질감사"}</definedName>
    <definedName name="외관디자인" localSheetId="2" hidden="1">{#N/A,#N/A,FALSE,"현장 NCR 분석";#N/A,#N/A,FALSE,"현장품질감사";#N/A,#N/A,FALSE,"현장품질감사"}</definedName>
    <definedName name="외관디자인" hidden="1">{#N/A,#N/A,FALSE,"현장 NCR 분석";#N/A,#N/A,FALSE,"현장품질감사";#N/A,#N/A,FALSE,"현장품질감사"}</definedName>
    <definedName name="외벽_부하">#REF!</definedName>
    <definedName name="외벽_시간">#REF!</definedName>
    <definedName name="외벽_종류">#REF!</definedName>
    <definedName name="외벽_최대">#REF!</definedName>
    <definedName name="외부비규격" localSheetId="0" hidden="1">{#N/A,#N/A,FALSE,"Sheet5"}</definedName>
    <definedName name="외부비규격" hidden="1">{#N/A,#N/A,FALSE,"Sheet5"}</definedName>
    <definedName name="외상매입금">#REF!</definedName>
    <definedName name="외예금" localSheetId="1" hidden="1">{#N/A,#N/A,FALSE,"1.CRITERIA";#N/A,#N/A,FALSE,"2.IS";#N/A,#N/A,FALSE,"3.BS";#N/A,#N/A,FALSE,"4.PER PL";#N/A,#N/A,FALSE,"5.INVESTMENT";#N/A,#N/A,FALSE,"6.공문";#N/A,#N/A,FALSE,"7.netinvest"}</definedName>
    <definedName name="외예금" localSheetId="2" hidden="1">{#N/A,#N/A,FALSE,"1.CRITERIA";#N/A,#N/A,FALSE,"2.IS";#N/A,#N/A,FALSE,"3.BS";#N/A,#N/A,FALSE,"4.PER PL";#N/A,#N/A,FALSE,"5.INVESTMENT";#N/A,#N/A,FALSE,"6.공문";#N/A,#N/A,FALSE,"7.netinvest"}</definedName>
    <definedName name="외예금" localSheetId="0"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재고" localSheetId="0" hidden="1">{#N/A,#N/A,FALSE,"Sheet5"}</definedName>
    <definedName name="외주재고" hidden="1">{#N/A,#N/A,FALSE,"Sheet5"}</definedName>
    <definedName name="외화단기차입금새로운">BlankMacro1</definedName>
    <definedName name="요" localSheetId="1" hidden="1">{#N/A,#N/A,FALSE,"1.CRITERIA";#N/A,#N/A,FALSE,"2.IS";#N/A,#N/A,FALSE,"3.BS";#N/A,#N/A,FALSE,"4.PER PL";#N/A,#N/A,FALSE,"5.INVESTMENT";#N/A,#N/A,FALSE,"6.공문";#N/A,#N/A,FALSE,"7.netinvest"}</definedName>
    <definedName name="요" localSheetId="2" hidden="1">{#N/A,#N/A,FALSE,"1.CRITERIA";#N/A,#N/A,FALSE,"2.IS";#N/A,#N/A,FALSE,"3.BS";#N/A,#N/A,FALSE,"4.PER PL";#N/A,#N/A,FALSE,"5.INVESTMENT";#N/A,#N/A,FALSE,"6.공문";#N/A,#N/A,FALSE,"7.netinvest"}</definedName>
    <definedName name="요" localSheetId="0"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 hidden="1">{#N/A,#N/A,FALSE,"이태원철근"}</definedName>
    <definedName name="요구조곤" hidden="1">{#N/A,#N/A,FALSE,"이태원철근"}</definedName>
    <definedName name="요금">#REF!</definedName>
    <definedName name="용">#REF!</definedName>
    <definedName name="용역원가명세서" hidden="1">{#N/A,#N/A,FALSE,"Aging Summary";#N/A,#N/A,FALSE,"Ratio Analysis";#N/A,#N/A,FALSE,"Test 120 Day Accts";#N/A,#N/A,FALSE,"Tickmarks"}</definedName>
    <definedName name="용연2차" hidden="1">{#N/A,#N/A,FALSE,"이태원철근"}</definedName>
    <definedName name="용지">#REF!</definedName>
    <definedName name="용지거">#REF!</definedName>
    <definedName name="우" localSheetId="0" hidden="1">{#N/A,#N/A,FALSE,"Sheet5"}</definedName>
    <definedName name="우" hidden="1">{#N/A,#N/A,FALSE,"Sheet5"}</definedName>
    <definedName name="우가" hidden="1">{#N/A,#N/A,FALSE,"이태원철근"}</definedName>
    <definedName name="우동신문" hidden="1">{#N/A,#N/A,FALSE,"이태원철근"}</definedName>
    <definedName name="우리" localSheetId="0" hidden="1">{#N/A,#N/A,FALSE,"Sheet5"}</definedName>
    <definedName name="우리" hidden="1">{#N/A,#N/A,FALSE,"이태원철근"}</definedName>
    <definedName name="우리나라" localSheetId="0" hidden="1">{#N/A,#N/A,FALSE,"Sheet5"}</definedName>
    <definedName name="우리나라" hidden="1">{#N/A,#N/A,FALSE,"Sheet5"}</definedName>
    <definedName name="우리는" localSheetId="0" hidden="1">{#N/A,#N/A,FALSE,"Sheet5"}</definedName>
    <definedName name="우리는" hidden="1">{#N/A,#N/A,FALSE,"Sheet5"}</definedName>
    <definedName name="우리은ㅏㅓㅣㅏㅣㅓㅏㅣㅏㅗㅓㅗㅕ" hidden="1">{#N/A,#N/A,FALSE,"이태원철근"}</definedName>
    <definedName name="우앙" hidden="1">{#N/A,#N/A,FALSE,"이태원철근"}</definedName>
    <definedName name="운송원가명세서" hidden="1">#REF!</definedName>
    <definedName name="운영" localSheetId="1" hidden="1">{#N/A,#N/A,FALSE,"손익표지";#N/A,#N/A,FALSE,"손익계산";#N/A,#N/A,FALSE,"일반관리비";#N/A,#N/A,FALSE,"영업외수익";#N/A,#N/A,FALSE,"영업외비용";#N/A,#N/A,FALSE,"매출액";#N/A,#N/A,FALSE,"요약손익";#N/A,#N/A,FALSE,"요약대차";#N/A,#N/A,FALSE,"매출채권현황";#N/A,#N/A,FALSE,"매출채권명세"}</definedName>
    <definedName name="운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영" localSheetId="0" hidden="1">{#N/A,#N/A,FALSE,"Sheet5"}</definedName>
    <definedName name="운영" hidden="1">{#N/A,#N/A,FALSE,"손익표지";#N/A,#N/A,FALSE,"손익계산";#N/A,#N/A,FALSE,"일반관리비";#N/A,#N/A,FALSE,"영업외수익";#N/A,#N/A,FALSE,"영업외비용";#N/A,#N/A,FALSE,"매출액";#N/A,#N/A,FALSE,"요약손익";#N/A,#N/A,FALSE,"요약대차";#N/A,#N/A,FALSE,"매출채권현황";#N/A,#N/A,FALSE,"매출채권명세"}</definedName>
    <definedName name="운영개시일">#REF!</definedName>
    <definedName name="운영경비비율">#REF!</definedName>
    <definedName name="운영관리" hidden="1">{#N/A,#N/A,TRUE,"Y생산";#N/A,#N/A,TRUE,"Y판매";#N/A,#N/A,TRUE,"Y총물량";#N/A,#N/A,TRUE,"Y능력";#N/A,#N/A,TRUE,"YKD"}</definedName>
    <definedName name="운영비">20690</definedName>
    <definedName name="운영상승율">#REF!</definedName>
    <definedName name="운영종료일">#REF!</definedName>
    <definedName name="운영팀2" localSheetId="1" hidden="1">{#N/A,#N/A,TRUE,"Y생산";#N/A,#N/A,TRUE,"Y판매";#N/A,#N/A,TRUE,"Y총물량";#N/A,#N/A,TRUE,"Y능력";#N/A,#N/A,TRUE,"YKD"}</definedName>
    <definedName name="운영팀2" localSheetId="2" hidden="1">{#N/A,#N/A,TRUE,"Y생산";#N/A,#N/A,TRUE,"Y판매";#N/A,#N/A,TRUE,"Y총물량";#N/A,#N/A,TRUE,"Y능력";#N/A,#N/A,TRUE,"YKD"}</definedName>
    <definedName name="운영팀2" localSheetId="0" hidden="1">{#N/A,#N/A,TRUE,"Y생산";#N/A,#N/A,TRUE,"Y판매";#N/A,#N/A,TRUE,"Y총물량";#N/A,#N/A,TRUE,"Y능력";#N/A,#N/A,TRUE,"YKD"}</definedName>
    <definedName name="운영팀2" hidden="1">{#N/A,#N/A,TRUE,"Y생산";#N/A,#N/A,TRUE,"Y판매";#N/A,#N/A,TRUE,"Y총물량";#N/A,#N/A,TRUE,"Y능력";#N/A,#N/A,TRUE,"YKD"}</definedName>
    <definedName name="운영팀2_1" hidden="1">{#N/A,#N/A,TRUE,"Y생산";#N/A,#N/A,TRUE,"Y판매";#N/A,#N/A,TRUE,"Y총물량";#N/A,#N/A,TRUE,"Y능력";#N/A,#N/A,TRUE,"YKD"}</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 hidden="1">#REF!</definedName>
    <definedName name="원가" localSheetId="1" hidden="1">{#N/A,#N/A,FALSE,"1.CRITERIA";#N/A,#N/A,FALSE,"2.IS";#N/A,#N/A,FALSE,"3.BS";#N/A,#N/A,FALSE,"4.PER PL";#N/A,#N/A,FALSE,"5.INVESTMENT";#N/A,#N/A,FALSE,"6.공문";#N/A,#N/A,FALSE,"7.netinvest"}</definedName>
    <definedName name="원가" localSheetId="2" hidden="1">{#N/A,#N/A,FALSE,"1.CRITERIA";#N/A,#N/A,FALSE,"2.IS";#N/A,#N/A,FALSE,"3.BS";#N/A,#N/A,FALSE,"4.PER PL";#N/A,#N/A,FALSE,"5.INVESTMENT";#N/A,#N/A,FALSE,"6.공문";#N/A,#N/A,FALSE,"7.netinvest"}</definedName>
    <definedName name="원가" localSheetId="0" hidden="1">#REF!</definedName>
    <definedName name="원가" hidden="1">{#N/A,#N/A,FALSE,"1.CRITERIA";#N/A,#N/A,FALSE,"2.IS";#N/A,#N/A,FALSE,"3.BS";#N/A,#N/A,FALSE,"4.PER PL";#N/A,#N/A,FALSE,"5.INVESTMENT";#N/A,#N/A,FALSE,"6.공문";#N/A,#N/A,FALSE,"7.netinvest"}</definedName>
    <definedName name="원가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원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원가11">#REF!</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분석" localSheetId="1" hidden="1">{#N/A,#N/A,FALSE,"1.CRITERIA";#N/A,#N/A,FALSE,"2.IS";#N/A,#N/A,FALSE,"3.BS";#N/A,#N/A,FALSE,"4.PER PL";#N/A,#N/A,FALSE,"5.INVESTMENT";#N/A,#N/A,FALSE,"6.공문";#N/A,#N/A,FALSE,"7.netinvest"}</definedName>
    <definedName name="원가분석" localSheetId="2" hidden="1">{#N/A,#N/A,FALSE,"1.CRITERIA";#N/A,#N/A,FALSE,"2.IS";#N/A,#N/A,FALSE,"3.BS";#N/A,#N/A,FALSE,"4.PER PL";#N/A,#N/A,FALSE,"5.INVESTMENT";#N/A,#N/A,FALSE,"6.공문";#N/A,#N/A,FALSE,"7.netinvest"}</definedName>
    <definedName name="원가분석" localSheetId="0"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계획대비" localSheetId="0" hidden="1">{#N/A,#N/A,FALSE,"지침";#N/A,#N/A,FALSE,"환경분석";#N/A,#N/A,FALSE,"Sheet16"}</definedName>
    <definedName name="원계획대비" hidden="1">{#N/A,#N/A,FALSE,"지침";#N/A,#N/A,FALSE,"환경분석";#N/A,#N/A,FALSE,"Sheet16"}</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localSheetId="1" hidden="1">#REF!</definedName>
    <definedName name="원남내역" localSheetId="0" hidden="1">#REF!</definedName>
    <definedName name="원남내역" hidden="1">#REF!</definedName>
    <definedName name="원본">#REF!</definedName>
    <definedName name="원본2" localSheetId="1" hidden="1">#REF!</definedName>
    <definedName name="원본2" localSheetId="2" hidden="1">#REF!</definedName>
    <definedName name="원본2" hidden="1">#REF!</definedName>
    <definedName name="원재료">#REF!</definedName>
    <definedName name="원재료세액">#REF!</definedName>
    <definedName name="원천1" hidden="1">#REF!</definedName>
    <definedName name="원천납부8"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1" hidden="1">{#N/A,#N/A,FALSE,"1.CRITERIA";#N/A,#N/A,FALSE,"2.IS";#N/A,#N/A,FALSE,"3.BS";#N/A,#N/A,FALSE,"4.PER PL";#N/A,#N/A,FALSE,"5.INVESTMENT";#N/A,#N/A,FALSE,"6.공문";#N/A,#N/A,FALSE,"7.netinvest"}</definedName>
    <definedName name="월" localSheetId="2" hidden="1">{#N/A,#N/A,FALSE,"1.CRITERIA";#N/A,#N/A,FALSE,"2.IS";#N/A,#N/A,FALSE,"3.BS";#N/A,#N/A,FALSE,"4.PER PL";#N/A,#N/A,FALSE,"5.INVESTMENT";#N/A,#N/A,FALSE,"6.공문";#N/A,#N/A,FALSE,"7.netinvest"}</definedName>
    <definedName name="월" localSheetId="0" hidden="1">#REF!</definedName>
    <definedName name="월" hidden="1">{#N/A,#N/A,FALSE,"1.CRITERIA";#N/A,#N/A,FALSE,"2.IS";#N/A,#N/A,FALSE,"3.BS";#N/A,#N/A,FALSE,"4.PER PL";#N/A,#N/A,FALSE,"5.INVESTMENT";#N/A,#N/A,FALSE,"6.공문";#N/A,#N/A,FALSE,"7.netinvest"}</definedName>
    <definedName name="월_공실">OFFSET(#REF!,0,COUNTA(#REF!)-7,1,7)</definedName>
    <definedName name="월드건설" localSheetId="1" hidden="1">{#N/A,#N/A,FALSE,"이태원철근"}</definedName>
    <definedName name="월드건설" localSheetId="2" hidden="1">{#N/A,#N/A,FALSE,"이태원철근"}</definedName>
    <definedName name="월드건설" hidden="1">{#N/A,#N/A,FALSE,"이태원철근"}</definedName>
    <definedName name="월말" localSheetId="1" hidden="1">{#N/A,#N/A,FALSE,"1.CRITERIA";#N/A,#N/A,FALSE,"2.IS";#N/A,#N/A,FALSE,"3.BS";#N/A,#N/A,FALSE,"4.PER PL";#N/A,#N/A,FALSE,"5.INVESTMENT";#N/A,#N/A,FALSE,"6.공문";#N/A,#N/A,FALSE,"7.netinvest"}</definedName>
    <definedName name="월말" localSheetId="2" hidden="1">{#N/A,#N/A,FALSE,"1.CRITERIA";#N/A,#N/A,FALSE,"2.IS";#N/A,#N/A,FALSE,"3.BS";#N/A,#N/A,FALSE,"4.PER PL";#N/A,#N/A,FALSE,"5.INVESTMENT";#N/A,#N/A,FALSE,"6.공문";#N/A,#N/A,FALSE,"7.netinvest"}</definedName>
    <definedName name="월말" localSheetId="0"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1"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localSheetId="0"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1" hidden="1">{#N/A,#N/A,FALSE,"97년 투자계획 세부내역 "}</definedName>
    <definedName name="월별매출3" localSheetId="0" hidden="1">{#N/A,#N/A,FALSE,"97년 투자계획 세부내역 "}</definedName>
    <definedName name="월별매출3" hidden="1">{#N/A,#N/A,FALSE,"97년 투자계획 세부내역 "}</definedName>
    <definedName name="월별영업비용" localSheetId="1" hidden="1">{#N/A,#N/A,FALSE,"1.CRITERIA";#N/A,#N/A,FALSE,"2.IS";#N/A,#N/A,FALSE,"3.BS";#N/A,#N/A,FALSE,"4.PER PL";#N/A,#N/A,FALSE,"5.INVESTMENT";#N/A,#N/A,FALSE,"6.공문";#N/A,#N/A,FALSE,"7.netinvest"}</definedName>
    <definedName name="월별영업비용" localSheetId="2" hidden="1">{#N/A,#N/A,FALSE,"1.CRITERIA";#N/A,#N/A,FALSE,"2.IS";#N/A,#N/A,FALSE,"3.BS";#N/A,#N/A,FALSE,"4.PER PL";#N/A,#N/A,FALSE,"5.INVESTMENT";#N/A,#N/A,FALSE,"6.공문";#N/A,#N/A,FALSE,"7.netinvest"}</definedName>
    <definedName name="월별영업비용" localSheetId="0"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분" localSheetId="0">#REF!</definedName>
    <definedName name="월분">#REF!</definedName>
    <definedName name="월수">#REF!</definedName>
    <definedName name="월업무실적" hidden="1">{#N/A,#N/A,TRUE,"대 차 대 조 표"}</definedName>
    <definedName name="월초1998">#REF!</definedName>
    <definedName name="월초1999">#REF!</definedName>
    <definedName name="월초2000">#REF!</definedName>
    <definedName name="월초2001">#REF!</definedName>
    <definedName name="월초2002">#REF!</definedName>
    <definedName name="월초2003">#REF!</definedName>
    <definedName name="월초2004">#REF!</definedName>
    <definedName name="위락시설">#REF!</definedName>
    <definedName name="위치">#REF!</definedName>
    <definedName name="위치도1" localSheetId="1" hidden="1">{#N/A,#N/A,FALSE,"현장 NCR 분석";#N/A,#N/A,FALSE,"현장품질감사";#N/A,#N/A,FALSE,"현장품질감사"}</definedName>
    <definedName name="위치도1" localSheetId="2" hidden="1">{#N/A,#N/A,FALSE,"현장 NCR 분석";#N/A,#N/A,FALSE,"현장품질감사";#N/A,#N/A,FALSE,"현장품질감사"}</definedName>
    <definedName name="위치도1" hidden="1">{#N/A,#N/A,FALSE,"현장 NCR 분석";#N/A,#N/A,FALSE,"현장품질감사";#N/A,#N/A,FALSE,"현장품질감사"}</definedName>
    <definedName name="위험물">#REF!</definedName>
    <definedName name="유" localSheetId="0" hidden="1">{#N/A,#N/A,FALSE,"이태원철근"}</definedName>
    <definedName name="유" hidden="1">{#N/A,#N/A,FALSE,"97년 투자계획 세부내역 "}</definedName>
    <definedName name="유가" localSheetId="1" hidden="1">{#N/A,#N/A,FALSE,"BS";#N/A,#N/A,FALSE,"PL";#N/A,#N/A,FALSE,"처분";#N/A,#N/A,FALSE,"현금";#N/A,#N/A,FALSE,"매출";#N/A,#N/A,FALSE,"원가";#N/A,#N/A,FALSE,"경영"}</definedName>
    <definedName name="유가" localSheetId="2" hidden="1">{#N/A,#N/A,FALSE,"BS";#N/A,#N/A,FALSE,"PL";#N/A,#N/A,FALSE,"처분";#N/A,#N/A,FALSE,"현금";#N/A,#N/A,FALSE,"매출";#N/A,#N/A,FALSE,"원가";#N/A,#N/A,FALSE,"경영"}</definedName>
    <definedName name="유가" localSheetId="0" hidden="1">{#N/A,#N/A,FALSE,"BS";#N/A,#N/A,FALSE,"PL";#N/A,#N/A,FALSE,"처분";#N/A,#N/A,FALSE,"현금";#N/A,#N/A,FALSE,"매출";#N/A,#N/A,FALSE,"원가";#N/A,#N/A,FALSE,"경영"}</definedName>
    <definedName name="유가" hidden="1">{#N/A,#N/A,FALSE,"BS";#N/A,#N/A,FALSE,"PL";#N/A,#N/A,FALSE,"처분";#N/A,#N/A,FALSE,"현금";#N/A,#N/A,FALSE,"매출";#N/A,#N/A,FALSE,"원가";#N/A,#N/A,FALSE,"경영"}</definedName>
    <definedName name="유가증권" localSheetId="1" hidden="1">{#N/A,#N/A,FALSE,"Aging Summary";#N/A,#N/A,FALSE,"Ratio Analysis";#N/A,#N/A,FALSE,"Test 120 Day Accts";#N/A,#N/A,FALSE,"Tickmarks"}</definedName>
    <definedName name="유가증권" localSheetId="2" hidden="1">{#N/A,#N/A,FALSE,"Aging Summary";#N/A,#N/A,FALSE,"Ratio Analysis";#N/A,#N/A,FALSE,"Test 120 Day Accts";#N/A,#N/A,FALSE,"Tickmarks"}</definedName>
    <definedName name="유가증권" localSheetId="0">{#N/A,#N/A,FALSE,"Aging Summary";#N/A,#N/A,FALSE,"Ratio Analysis";#N/A,#N/A,FALSE,"Test 120 Day Accts";#N/A,#N/A,FALSE,"Tickmarks"}</definedName>
    <definedName name="유가증권" hidden="1">{#N/A,#N/A,FALSE,"Aging Summary";#N/A,#N/A,FALSE,"Ratio Analysis";#N/A,#N/A,FALSE,"Test 120 Day Accts";#N/A,#N/A,FALSE,"Tickmarks"}</definedName>
    <definedName name="유동" localSheetId="1" hidden="1">{#N/A,#N/A,FALSE,"BS";#N/A,#N/A,FALSE,"PL";#N/A,#N/A,FALSE,"처분";#N/A,#N/A,FALSE,"현금";#N/A,#N/A,FALSE,"매출";#N/A,#N/A,FALSE,"원가";#N/A,#N/A,FALSE,"경영"}</definedName>
    <definedName name="유동" localSheetId="2" hidden="1">{#N/A,#N/A,FALSE,"BS";#N/A,#N/A,FALSE,"PL";#N/A,#N/A,FALSE,"처분";#N/A,#N/A,FALSE,"현금";#N/A,#N/A,FALSE,"매출";#N/A,#N/A,FALSE,"원가";#N/A,#N/A,FALSE,"경영"}</definedName>
    <definedName name="유동" localSheetId="0" hidden="1">{#N/A,#N/A,FALSE,"BS";#N/A,#N/A,FALSE,"PL";#N/A,#N/A,FALSE,"처분";#N/A,#N/A,FALSE,"현금";#N/A,#N/A,FALSE,"매출";#N/A,#N/A,FALSE,"원가";#N/A,#N/A,FALSE,"경영"}</definedName>
    <definedName name="유동" hidden="1">{#N/A,#N/A,FALSE,"BS";#N/A,#N/A,FALSE,"PL";#N/A,#N/A,FALSE,"처분";#N/A,#N/A,FALSE,"현금";#N/A,#N/A,FALSE,"매출";#N/A,#N/A,FALSE,"원가";#N/A,#N/A,FALSE,"경영"}</definedName>
    <definedName name="유동성사채" localSheetId="1" hidden="1">#REF!</definedName>
    <definedName name="유동성사채" localSheetId="2" hidden="1">#REF!</definedName>
    <definedName name="유동성사채" hidden="1">#REF!</definedName>
    <definedName name="유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유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로" localSheetId="0" hidden="1">{#N/A,#N/A,FALSE,"손익표지";#N/A,#N/A,FALSE,"손익계산";#N/A,#N/A,FALSE,"일반관리비";#N/A,#N/A,FALSE,"영업외수익";#N/A,#N/A,FALSE,"영업외비용";#N/A,#N/A,FALSE,"매출액";#N/A,#N/A,FALSE,"요약손익";#N/A,#N/A,FALSE,"요약대차";#N/A,#N/A,FALSE,"매출채권현황";#N/A,#N/A,FALSE,"매출채권명세"}</definedName>
    <definedName name="유로"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1" hidden="1">{#N/A,#N/A,FALSE,"1.CRITERIA";#N/A,#N/A,FALSE,"2.IS";#N/A,#N/A,FALSE,"3.BS";#N/A,#N/A,FALSE,"4.PER PL";#N/A,#N/A,FALSE,"5.INVESTMENT";#N/A,#N/A,FALSE,"6.공문";#N/A,#N/A,FALSE,"7.netinvest"}</definedName>
    <definedName name="유이" localSheetId="2" hidden="1">{#N/A,#N/A,FALSE,"1.CRITERIA";#N/A,#N/A,FALSE,"2.IS";#N/A,#N/A,FALSE,"3.BS";#N/A,#N/A,FALSE,"4.PER PL";#N/A,#N/A,FALSE,"5.INVESTMENT";#N/A,#N/A,FALSE,"6.공문";#N/A,#N/A,FALSE,"7.netinvest"}</definedName>
    <definedName name="유이" localSheetId="0"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관리비" hidden="1">#REF!</definedName>
    <definedName name="유지니" localSheetId="1" hidden="1">{#N/A,#N/A,FALSE,"97년 투자계획 세부내역 "}</definedName>
    <definedName name="유지니" localSheetId="0" hidden="1">{#N/A,#N/A,FALSE,"97년 투자계획 세부내역 "}</definedName>
    <definedName name="유지니" hidden="1">{#N/A,#N/A,FALSE,"97년 투자계획 세부내역 "}</definedName>
    <definedName name="유지니네" localSheetId="1" hidden="1">{#N/A,#N/A,FALSE,"97년 투자계획 세부내역 "}</definedName>
    <definedName name="유지니네" localSheetId="0" hidden="1">{#N/A,#N/A,FALSE,"97년 투자계획 세부내역 "}</definedName>
    <definedName name="유지니네" hidden="1">{#N/A,#N/A,FALSE,"97년 투자계획 세부내역 "}</definedName>
    <definedName name="유지니다" localSheetId="1" hidden="1">{#N/A,#N/A,FALSE,"97년 투자계획 세부내역 "}</definedName>
    <definedName name="유지니다" localSheetId="0" hidden="1">{#N/A,#N/A,FALSE,"97년 투자계획 세부내역 "}</definedName>
    <definedName name="유지니다" hidden="1">{#N/A,#N/A,FALSE,"97년 투자계획 세부내역 "}</definedName>
    <definedName name="유통구조개선안" localSheetId="0" hidden="1">{#N/A,#N/A,FALSE,"Sheet5"}</definedName>
    <definedName name="유통구조개선안" hidden="1">{#N/A,#N/A,FALSE,"Sheet5"}</definedName>
    <definedName name="유형" localSheetId="0" hidden="1">{#N/A,#N/A,FALSE,"Sheet5"}</definedName>
    <definedName name="유형" hidden="1">{#N/A,#N/A,FALSE,"Sheet5"}</definedName>
    <definedName name="유형근" hidden="1">"AS2DocumentEdit"</definedName>
    <definedName name="유형자산처분손익명세">#REF!</definedName>
    <definedName name="육각블럭" hidden="1">{#N/A,#N/A,FALSE,"포장단가"}</definedName>
    <definedName name="육삼시티" localSheetId="1" hidden="1">{#N/A,#N/A,FALSE,"97년 투자계획 세부내역 "}</definedName>
    <definedName name="육삼시티" localSheetId="0" hidden="1">{#N/A,#N/A,FALSE,"97년 투자계획 세부내역 "}</definedName>
    <definedName name="육삼시티" hidden="1">{#N/A,#N/A,FALSE,"97년 투자계획 세부내역 "}</definedName>
    <definedName name="윤종현윤종현">#N/A</definedName>
    <definedName name="의뢰서" hidden="1">{#N/A,#N/A,FALSE,"이태원철근"}</definedName>
    <definedName name="의료시설">#REF!</definedName>
    <definedName name="이" localSheetId="0" hidden="1">{#N/A,#N/A,FALSE,"Sheet5"}</definedName>
    <definedName name="이" hidden="1">{#N/A,#N/A,FALSE,"Aging Summary";#N/A,#N/A,FALSE,"Ratio Analysis";#N/A,#N/A,FALSE,"Test 120 Day Accts";#N/A,#N/A,FALSE,"Tickmarks"}</definedName>
    <definedName name="이______________윤">#REF!</definedName>
    <definedName name="이______전______비">#REF!</definedName>
    <definedName name="이가" hidden="1">{"'Firr(선)'!$AS$1:$AY$62","'Firr(사)'!$AS$1:$AY$62","'Firr(회)'!$AS$1:$AY$62","'Firr(선)'!$L$1:$V$62","'Firr(사)'!$L$1:$V$62","'Firr(회)'!$L$1:$V$62"}</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근우" localSheetId="1" hidden="1">{#N/A,#N/A,FALSE,"BS";#N/A,#N/A,FALSE,"PL";#N/A,#N/A,FALSE,"처분";#N/A,#N/A,FALSE,"현금";#N/A,#N/A,FALSE,"매출";#N/A,#N/A,FALSE,"원가";#N/A,#N/A,FALSE,"경영"}</definedName>
    <definedName name="이근우" localSheetId="2" hidden="1">{#N/A,#N/A,FALSE,"BS";#N/A,#N/A,FALSE,"PL";#N/A,#N/A,FALSE,"처분";#N/A,#N/A,FALSE,"현금";#N/A,#N/A,FALSE,"매출";#N/A,#N/A,FALSE,"원가";#N/A,#N/A,FALSE,"경영"}</definedName>
    <definedName name="이근우" localSheetId="0" hidden="1">{#N/A,#N/A,FALSE,"BS";#N/A,#N/A,FALSE,"PL";#N/A,#N/A,FALSE,"처분";#N/A,#N/A,FALSE,"현금";#N/A,#N/A,FALSE,"매출";#N/A,#N/A,FALSE,"원가";#N/A,#N/A,FALSE,"경영"}</definedName>
    <definedName name="이근우" hidden="1">{#N/A,#N/A,FALSE,"BS";#N/A,#N/A,FALSE,"PL";#N/A,#N/A,FALSE,"처분";#N/A,#N/A,FALSE,"현금";#N/A,#N/A,FALSE,"매출";#N/A,#N/A,FALSE,"원가";#N/A,#N/A,FALSE,"경영"}</definedName>
    <definedName name="이대욱ㅇㅇㅇㅇㅇ\">#REF!</definedName>
    <definedName name="이대호" localSheetId="0" hidden="1">{#N/A,#N/A,FALSE,"Sheet5"}</definedName>
    <definedName name="이대호" hidden="1">{#N/A,#N/A,FALSE,"Sheet5"}</definedName>
    <definedName name="이대호2" localSheetId="0" hidden="1">{#N/A,#N/A,FALSE,"Sheet5"}</definedName>
    <definedName name="이대호2" hidden="1">{#N/A,#N/A,FALSE,"Sheet5"}</definedName>
    <definedName name="이동" hidden="1">{#N/A,#N/A,FALSE,"이태원철근"}</definedName>
    <definedName name="이동복" localSheetId="0" hidden="1">{#N/A,#N/A,FALSE,"지침";#N/A,#N/A,FALSE,"환경분석";#N/A,#N/A,FALSE,"Sheet16"}</definedName>
    <definedName name="이동복" hidden="1">{#N/A,#N/A,FALSE,"지침";#N/A,#N/A,FALSE,"환경분석";#N/A,#N/A,FALSE,"Sheet16"}</definedName>
    <definedName name="이동이" hidden="1">{#N/A,#N/A,FALSE,"이태원철근"}</definedName>
    <definedName name="이라" hidden="1">#REF!</definedName>
    <definedName name="이력" localSheetId="1" hidden="1">{#N/A,#N/A,FALSE,"이력서&amp;자기소개서"}</definedName>
    <definedName name="이력" localSheetId="2" hidden="1">{#N/A,#N/A,FALSE,"이력서&amp;자기소개서"}</definedName>
    <definedName name="이력" localSheetId="0" hidden="1">{#N/A,#N/A,FALSE,"이력서&amp;자기소개서"}</definedName>
    <definedName name="이력" hidden="1">{#N/A,#N/A,FALSE,"이력서&amp;자기소개서"}</definedName>
    <definedName name="이론" hidden="1">#REF!</definedName>
    <definedName name="이름" localSheetId="1" hidden="1">{"'용역비'!$A$4:$C$8"}</definedName>
    <definedName name="이름" localSheetId="2" hidden="1">{"'용역비'!$A$4:$C$8"}</definedName>
    <definedName name="이름" localSheetId="0" hidden="1">{#N/A,#N/A,FALSE,"Sheet5"}</definedName>
    <definedName name="이름" hidden="1">{"'용역비'!$A$4:$C$8"}</definedName>
    <definedName name="이름충돌" localSheetId="0" hidden="1">{#N/A,#N/A,FALSE,"Sheet5"}</definedName>
    <definedName name="이름충돌" hidden="1">{#N/A,#N/A,FALSE,"Sheet5"}</definedName>
    <definedName name="이리와">BlankMacro1</definedName>
    <definedName name="이미" hidden="1">{#N/A,#N/A,FALSE,"이태원철근"}</definedName>
    <definedName name="이쁘니"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쁘니"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쁘니"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사회" localSheetId="0" hidden="1">{#N/A,#N/A,FALSE,"BS";#N/A,#N/A,FALSE,"PL";#N/A,#N/A,FALSE,"처분";#N/A,#N/A,FALSE,"현금";#N/A,#N/A,FALSE,"매출";#N/A,#N/A,FALSE,"원가";#N/A,#N/A,FALSE,"경영"}</definedName>
    <definedName name="이사회" hidden="1">{#N/A,#N/A,FALSE,"BS";#N/A,#N/A,FALSE,"PL";#N/A,#N/A,FALSE,"처분";#N/A,#N/A,FALSE,"현금";#N/A,#N/A,FALSE,"매출";#N/A,#N/A,FALSE,"원가";#N/A,#N/A,FALSE,"경영"}</definedName>
    <definedName name="이상목" hidden="1">{#N/A,#N/A,FALSE,"이태원철근"}</definedName>
    <definedName name="이상윤">#REF!</definedName>
    <definedName name="이상주" localSheetId="0" hidden="1">{#N/A,#N/A,FALSE,"Sheet5"}</definedName>
    <definedName name="이상주" hidden="1">{#N/A,#N/A,FALSE,"Sheet5"}</definedName>
    <definedName name="이슈" localSheetId="1" hidden="1">{#N/A,#N/A,FALSE,"지침";#N/A,#N/A,FALSE,"환경분석";#N/A,#N/A,FALSE,"Sheet16"}</definedName>
    <definedName name="이슈" localSheetId="2" hidden="1">{#N/A,#N/A,FALSE,"지침";#N/A,#N/A,FALSE,"환경분석";#N/A,#N/A,FALSE,"Sheet16"}</definedName>
    <definedName name="이슈" localSheetId="0" hidden="1">{#N/A,#N/A,FALSE,"지침";#N/A,#N/A,FALSE,"환경분석";#N/A,#N/A,FALSE,"Sheet16"}</definedName>
    <definedName name="이슈" hidden="1">{#N/A,#N/A,FALSE,"지침";#N/A,#N/A,FALSE,"환경분석";#N/A,#N/A,FALSE,"Sheet16"}</definedName>
    <definedName name="이신재">#REF!</definedName>
    <definedName name="이아름" hidden="1">{#N/A,#N/A,FALSE,"이태원철근"}</definedName>
    <definedName name="이안" hidden="1">{#N/A,#N/A,FALSE,"포장단가"}</definedName>
    <definedName name="이앙" hidden="1">{#N/A,#N/A,FALSE,"이태원철근"}</definedName>
    <definedName name="이오요"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이오요"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이오요"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이용율">#REF!</definedName>
    <definedName name="이읏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0">{#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이" localSheetId="1" hidden="1">{#N/A,#N/A,TRUE,"Y생산";#N/A,#N/A,TRUE,"Y판매";#N/A,#N/A,TRUE,"Y총물량";#N/A,#N/A,TRUE,"Y능력";#N/A,#N/A,TRUE,"YKD"}</definedName>
    <definedName name="이이" localSheetId="2" hidden="1">{#N/A,#N/A,TRUE,"Y생산";#N/A,#N/A,TRUE,"Y판매";#N/A,#N/A,TRUE,"Y총물량";#N/A,#N/A,TRUE,"Y능력";#N/A,#N/A,TRUE,"YKD"}</definedName>
    <definedName name="이이" localSheetId="0" hidden="1">{#N/A,#N/A,TRUE,"Y생산";#N/A,#N/A,TRUE,"Y판매";#N/A,#N/A,TRUE,"Y총물량";#N/A,#N/A,TRUE,"Y능력";#N/A,#N/A,TRUE,"YKD"}</definedName>
    <definedName name="이이" hidden="1">{#N/A,#N/A,TRUE,"Y생산";#N/A,#N/A,TRUE,"Y판매";#N/A,#N/A,TRUE,"Y총물량";#N/A,#N/A,TRUE,"Y능력";#N/A,#N/A,TRUE,"YKD"}</definedName>
    <definedName name="이이_1" hidden="1">{#N/A,#N/A,TRUE,"Y생산";#N/A,#N/A,TRUE,"Y판매";#N/A,#N/A,TRUE,"Y총물량";#N/A,#N/A,TRUE,"Y능력";#N/A,#N/A,TRUE,"YKD"}</definedName>
    <definedName name="이익" localSheetId="1">#REF!</definedName>
    <definedName name="이익" localSheetId="0">#REF!</definedName>
    <definedName name="이익" hidden="1">{#N/A,#N/A,FALSE,"이태원철근"}</definedName>
    <definedName name="이익_1" hidden="1">{#N/A,#N/A,TRUE,"Y생산";#N/A,#N/A,TRUE,"Y판매";#N/A,#N/A,TRUE,"Y총물량";#N/A,#N/A,TRUE,"Y능력";#N/A,#N/A,TRUE,"YKD"}</definedName>
    <definedName name="이일" hidden="1">#REF!</definedName>
    <definedName name="이잉">BlankMacro1</definedName>
    <definedName name="이잉ㅇㅇ" hidden="1">{#N/A,#N/A,FALSE,"이태원철근"}</definedName>
    <definedName name="이잉이" localSheetId="0" hidden="1">{#N/A,#N/A,FALSE,"Sheet5"}</definedName>
    <definedName name="이잉이" hidden="1">{#N/A,#N/A,FALSE,"Sheet5"}</definedName>
    <definedName name="이잉잉">BlankMacro1</definedName>
    <definedName name="이자">#REF!</definedName>
    <definedName name="이자비용" localSheetId="1" hidden="1">#REF!</definedName>
    <definedName name="이자비용" localSheetId="2" hidden="1">#REF!</definedName>
    <definedName name="이자비용" hidden="1">#REF!</definedName>
    <definedName name="이정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정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제그만">BlankMacro1</definedName>
    <definedName name="이종면" localSheetId="0" hidden="1">{#N/A,#N/A,FALSE,"Sheet5"}</definedName>
    <definedName name="이종면" hidden="1">{#N/A,#N/A,FALSE,"Sheet5"}</definedName>
    <definedName name="이종환" localSheetId="0" hidden="1">{#N/A,#N/A,FALSE,"Sheet5"}</definedName>
    <definedName name="이종환" hidden="1">{#N/A,#N/A,FALSE,"Sheet5"}</definedName>
    <definedName name="이종훈" hidden="1">#REF!</definedName>
    <definedName name="이주"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이진구" localSheetId="0" hidden="1">{#N/A,#N/A,FALSE,"지침";#N/A,#N/A,FALSE,"환경분석";#N/A,#N/A,FALSE,"Sheet16"}</definedName>
    <definedName name="이진구" hidden="1">{#N/A,#N/A,FALSE,"지침";#N/A,#N/A,FALSE,"환경분석";#N/A,#N/A,FALSE,"Sheet16"}</definedName>
    <definedName name="이티" hidden="1">{#N/A,#N/A,FALSE,"이태원철근"}</definedName>
    <definedName name="이호버" localSheetId="1" hidden="1">{#N/A,#N/A,FALSE,"97년 투자계획 세부내역 "}</definedName>
    <definedName name="이호버" localSheetId="0" hidden="1">{#N/A,#N/A,FALSE,"97년 투자계획 세부내역 "}</definedName>
    <definedName name="이호버" hidden="1">{#N/A,#N/A,FALSE,"97년 투자계획 세부내역 "}</definedName>
    <definedName name="이희선">#REF!,#REF!</definedName>
    <definedName name="이ㅏ미">#REF!</definedName>
    <definedName name="인발_잠">#REF!</definedName>
    <definedName name="인발_현">#REF!</definedName>
    <definedName name="인쇄">#REF!</definedName>
    <definedName name="인쇄BU" hidden="1">{#N/A,#N/A,FALSE,"지침";#N/A,#N/A,FALSE,"환경분석";#N/A,#N/A,FALSE,"Sheet16"}</definedName>
    <definedName name="인수자안">#REF!</definedName>
    <definedName name="인연" localSheetId="1" hidden="1">{#N/A,#N/A,FALSE,"손익표지";#N/A,#N/A,FALSE,"손익계산";#N/A,#N/A,FALSE,"일반관리비";#N/A,#N/A,FALSE,"영업외수익";#N/A,#N/A,FALSE,"영업외비용";#N/A,#N/A,FALSE,"매출액";#N/A,#N/A,FALSE,"요약손익";#N/A,#N/A,FALSE,"요약대차";#N/A,#N/A,FALSE,"매출채권현황";#N/A,#N/A,FALSE,"매출채권명세"}</definedName>
    <definedName name="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연"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인연" hidden="1">{#N/A,#N/A,FALSE,"손익표지";#N/A,#N/A,FALSE,"손익계산";#N/A,#N/A,FALSE,"일반관리비";#N/A,#N/A,FALSE,"영업외수익";#N/A,#N/A,FALSE,"영업외비용";#N/A,#N/A,FALSE,"매출액";#N/A,#N/A,FALSE,"요약손익";#N/A,#N/A,FALSE,"요약대차";#N/A,#N/A,FALSE,"매출채권현황";#N/A,#N/A,FALSE,"매출채권명세"}</definedName>
    <definedName name="인원">#REF!</definedName>
    <definedName name="인원조직" hidden="1">0</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진주">#REF!</definedName>
    <definedName name="인천킴스">#REF!</definedName>
    <definedName name="인테리어팀" localSheetId="1" hidden="1">{#N/A,#N/A,TRUE,"Y생산";#N/A,#N/A,TRUE,"Y판매";#N/A,#N/A,TRUE,"Y총물량";#N/A,#N/A,TRUE,"Y능력";#N/A,#N/A,TRUE,"YKD"}</definedName>
    <definedName name="인테리어팀" localSheetId="2" hidden="1">{#N/A,#N/A,TRUE,"Y생산";#N/A,#N/A,TRUE,"Y판매";#N/A,#N/A,TRUE,"Y총물량";#N/A,#N/A,TRUE,"Y능력";#N/A,#N/A,TRUE,"YKD"}</definedName>
    <definedName name="인테리어팀" localSheetId="0" hidden="1">{#N/A,#N/A,TRUE,"Y생산";#N/A,#N/A,TRUE,"Y판매";#N/A,#N/A,TRUE,"Y총물량";#N/A,#N/A,TRUE,"Y능력";#N/A,#N/A,TRUE,"YKD"}</definedName>
    <definedName name="인테리어팀" hidden="1">{#N/A,#N/A,TRUE,"Y생산";#N/A,#N/A,TRUE,"Y판매";#N/A,#N/A,TRUE,"Y총물량";#N/A,#N/A,TRUE,"Y능력";#N/A,#N/A,TRUE,"YKD"}</definedName>
    <definedName name="인테리어팀_1" hidden="1">{#N/A,#N/A,TRUE,"Y생산";#N/A,#N/A,TRUE,"Y판매";#N/A,#N/A,TRUE,"Y총물량";#N/A,#N/A,TRUE,"Y능력";#N/A,#N/A,TRUE,"YKD"}</definedName>
    <definedName name="일" localSheetId="1" hidden="1">#REF!</definedName>
    <definedName name="일" localSheetId="0" hidden="1">{#N/A,#N/A,FALSE,"Sheet5"}</definedName>
    <definedName name="일" hidden="1">#REF!</definedName>
    <definedName name="일__반___관__리__비">#REF!</definedName>
    <definedName name="일공구직영비">#REF!</definedName>
    <definedName name="일반도급" localSheetId="1" hidden="1">{#N/A,#N/A,FALSE,"이태원철근"}</definedName>
    <definedName name="일반도급" localSheetId="2" hidden="1">{#N/A,#N/A,FALSE,"이태원철근"}</definedName>
    <definedName name="일반도급" hidden="1">{#N/A,#N/A,FALSE,"이태원철근"}</definedName>
    <definedName name="일반부" hidden="1">{#N/A,#N/A,FALSE,"조골재"}</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점">#REF!</definedName>
    <definedName name="일선종건" hidden="1">{#N/A,#N/A,FALSE,"현장 NCR 분석";#N/A,#N/A,FALSE,"현장품질감사";#N/A,#N/A,FALSE,"현장품질감사"}</definedName>
    <definedName name="일위">#REF!,#REF!</definedName>
    <definedName name="일이사" localSheetId="1" hidden="1">{#N/A,#N/A,FALSE,"변경관리예산";#N/A,#N/A,FALSE,"변경장비예산";#N/A,#N/A,FALSE,"변경준설예산";#N/A,#N/A,FALSE,"변경철구예산"}</definedName>
    <definedName name="일이사" localSheetId="2" hidden="1">{#N/A,#N/A,FALSE,"변경관리예산";#N/A,#N/A,FALSE,"변경장비예산";#N/A,#N/A,FALSE,"변경준설예산";#N/A,#N/A,FALSE,"변경철구예산"}</definedName>
    <definedName name="일이사" hidden="1">{#N/A,#N/A,FALSE,"변경관리예산";#N/A,#N/A,FALSE,"변경장비예산";#N/A,#N/A,FALSE,"변경준설예산";#N/A,#N/A,FALSE,"변경철구예산"}</definedName>
    <definedName name="일이오" localSheetId="1" hidden="1">{#N/A,#N/A,FALSE,"예상손익";#N/A,#N/A,FALSE,"관리분석";#N/A,#N/A,FALSE,"장비분석";#N/A,#N/A,FALSE,"준설분석";#N/A,#N/A,FALSE,"철구분석"}</definedName>
    <definedName name="일이오" localSheetId="2" hidden="1">{#N/A,#N/A,FALSE,"예상손익";#N/A,#N/A,FALSE,"관리분석";#N/A,#N/A,FALSE,"장비분석";#N/A,#N/A,FALSE,"준설분석";#N/A,#N/A,FALSE,"철구분석"}</definedName>
    <definedName name="일이오" hidden="1">{#N/A,#N/A,FALSE,"예상손익";#N/A,#N/A,FALSE,"관리분석";#N/A,#N/A,FALSE,"장비분석";#N/A,#N/A,FALSE,"준설분석";#N/A,#N/A,FALSE,"철구분석"}</definedName>
    <definedName name="일일"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자">"Edit Box 13"</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 hidden="1">#REF!</definedName>
    <definedName name="일정2" hidden="1">{#N/A,#N/A,FALSE,"이태원철근"}</definedName>
    <definedName name="일정4" hidden="1">{#N/A,#N/A,FALSE,"이태원철근"}</definedName>
    <definedName name="일정97" localSheetId="1" hidden="1">#REF!</definedName>
    <definedName name="일정97" localSheetId="2" hidden="1">#REF!</definedName>
    <definedName name="일정97" hidden="1">#REF!</definedName>
    <definedName name="일정표" hidden="1">{#N/A,#N/A,FALSE,"이태원철근"}</definedName>
    <definedName name="일정표0124" hidden="1">{#N/A,#N/A,FALSE,"이태원철근"}</definedName>
    <definedName name="일정표1" localSheetId="0" hidden="1">{"'경비내역'!$E$11"}</definedName>
    <definedName name="일정표1" hidden="1">{"'경비내역'!$E$11"}</definedName>
    <definedName name="임대">#REF!</definedName>
    <definedName name="임대07년">#REF!</definedName>
    <definedName name="임대07년1">#REF!</definedName>
    <definedName name="임대08년">#REF!</definedName>
    <definedName name="임대09년">#REF!</definedName>
    <definedName name="임대료인상률">#REF!</definedName>
    <definedName name="임대보증금_수금_案">#REF!</definedName>
    <definedName name="임대현황">#REF!</definedName>
    <definedName name="임상">#N/A</definedName>
    <definedName name="임시" localSheetId="0" hidden="1">#REF!</definedName>
    <definedName name="임시" hidden="1">{#N/A,#N/A,FALSE,"현장 NCR 분석";#N/A,#N/A,FALSE,"현장품질감사";#N/A,#N/A,FALSE,"현장품질감사"}</definedName>
    <definedName name="임임">BlankMacro1</definedName>
    <definedName name="임정은" localSheetId="0" hidden="1">{#N/A,#N/A,FALSE,"Sheet5"}</definedName>
    <definedName name="임정은" hidden="1">{#N/A,#N/A,FALSE,"Sheet5"}</definedName>
    <definedName name="임정은3" localSheetId="0" hidden="1">{#N/A,#N/A,FALSE,"Sheet5"}</definedName>
    <definedName name="임정은3" hidden="1">{#N/A,#N/A,FALSE,"Sheet5"}</definedName>
    <definedName name="임차풀" localSheetId="1" hidden="1">{#N/A,#N/A,FALSE,"동부"}</definedName>
    <definedName name="임차풀" localSheetId="2" hidden="1">{#N/A,#N/A,FALSE,"동부"}</definedName>
    <definedName name="임차풀" localSheetId="0" hidden="1">{#N/A,#N/A,FALSE,"동부"}</definedName>
    <definedName name="임차풀" hidden="1">{#N/A,#N/A,FALSE,"동부"}</definedName>
    <definedName name="입금분류" localSheetId="1" hidden="1">{#N/A,#N/A,FALSE,"이태원철근"}</definedName>
    <definedName name="입금분류" localSheetId="2" hidden="1">{#N/A,#N/A,FALSE,"이태원철근"}</definedName>
    <definedName name="입금분류" hidden="1">{#N/A,#N/A,FALSE,"이태원철근"}</definedName>
    <definedName name="입면도1" localSheetId="1"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면도1" localSheetId="2"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면도1"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찰금액안" hidden="1">#REF!</definedName>
    <definedName name="잉잉" hidden="1">{#N/A,#N/A,FALSE,"이태원철근"}</definedName>
    <definedName name="ㅈ" localSheetId="1" hidden="1">{#N/A,#N/A,FALSE,"BS";#N/A,#N/A,FALSE,"PL";#N/A,#N/A,FALSE,"처분";#N/A,#N/A,FALSE,"현금";#N/A,#N/A,FALSE,"매출";#N/A,#N/A,FALSE,"원가";#N/A,#N/A,FALSE,"경영"}</definedName>
    <definedName name="ㅈ" localSheetId="2" hidden="1">{#N/A,#N/A,FALSE,"BS";#N/A,#N/A,FALSE,"PL";#N/A,#N/A,FALSE,"처분";#N/A,#N/A,FALSE,"현금";#N/A,#N/A,FALSE,"매출";#N/A,#N/A,FALSE,"원가";#N/A,#N/A,FALSE,"경영"}</definedName>
    <definedName name="ㅈ" localSheetId="0" hidden="1">{#N/A,#N/A,FALSE,"전력간선"}</definedName>
    <definedName name="ㅈ" hidden="1">{#N/A,#N/A,FALSE,"BS";#N/A,#N/A,FALSE,"PL";#N/A,#N/A,FALSE,"처분";#N/A,#N/A,FALSE,"현금";#N/A,#N/A,FALSE,"매출";#N/A,#N/A,FALSE,"원가";#N/A,#N/A,FALSE,"경영"}</definedName>
    <definedName name="ㅈ56ㅕ" localSheetId="1" hidden="1">{"'용역비'!$A$4:$C$8"}</definedName>
    <definedName name="ㅈ56ㅕ" localSheetId="2" hidden="1">{"'용역비'!$A$4:$C$8"}</definedName>
    <definedName name="ㅈ56ㅕ" localSheetId="0" hidden="1">{"'용역비'!$A$4:$C$8"}</definedName>
    <definedName name="ㅈ56ㅕ" hidden="1">{"'용역비'!$A$4:$C$8"}</definedName>
    <definedName name="ㅈㄱ" localSheetId="1">[0]!소화감압</definedName>
    <definedName name="ㅈㄱ" hidden="1">{#N/A,#N/A,FALSE,"조골재"}</definedName>
    <definedName name="ㅈㄳ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ㄱ" hidden="1">{#N/A,#N/A,FALSE,"손익표지";#N/A,#N/A,FALSE,"손익계산";#N/A,#N/A,FALSE,"일반관리비";#N/A,#N/A,FALSE,"영업외수익";#N/A,#N/A,FALSE,"영업외비용";#N/A,#N/A,FALSE,"매출액";#N/A,#N/A,FALSE,"요약손익";#N/A,#N/A,FALSE,"요약대차";#N/A,#N/A,FALSE,"매출채권현황";#N/A,#N/A,FALSE,"매출채권명세"}</definedName>
    <definedName name="ㅈㄳ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ㄹ" localSheetId="0">{#N/A,#N/A,FALSE,"손익표지";#N/A,#N/A,FALSE,"손익계산";#N/A,#N/A,FALSE,"일반관리비";#N/A,#N/A,FALSE,"영업외수익";#N/A,#N/A,FALSE,"영업외비용";#N/A,#N/A,FALSE,"매출액";#N/A,#N/A,FALSE,"요약손익";#N/A,#N/A,FALSE,"요약대차";#N/A,#N/A,FALSE,"매출채권현황";#N/A,#N/A,FALSE,"매출채권명세"}</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ㄴ" localSheetId="1">BlankMacro1</definedName>
    <definedName name="ㅈㄴ">BlankMacro1</definedName>
    <definedName name="ㅈㄴㅁ" localSheetId="0" hidden="1">{#N/A,#N/A,FALSE,"Sheet5"}</definedName>
    <definedName name="ㅈㄴㅁ" hidden="1">{#N/A,#N/A,FALSE,"Sheet5"}</definedName>
    <definedName name="ㅈㄷ">#REF!</definedName>
    <definedName name="ㅈㄷㄱ">#REF!</definedName>
    <definedName name="ㅈㄷㄱㄷㄱㄷ" localSheetId="1" hidden="1">{"'용역비'!$A$4:$C$8"}</definedName>
    <definedName name="ㅈㄷㄱㄷㄱㄷ" localSheetId="2" hidden="1">{"'용역비'!$A$4:$C$8"}</definedName>
    <definedName name="ㅈㄷㄱㄷㄱㄷ" localSheetId="0" hidden="1">{"'용역비'!$A$4:$C$8"}</definedName>
    <definedName name="ㅈㄷㄱㄷㄱㄷ" hidden="1">{"'용역비'!$A$4:$C$8"}</definedName>
    <definedName name="ㅈㄷㄱㄷㅈㄱ" hidden="1">{"'Sheet1'!$A$22:$G$23","'Sheet1'!$A$6","'Sheet1'!$E$10","'Sheet1'!$A$1:$F$23","'Sheet1'!$B$10","'Sheet1'!$A$1:$G$22","'Sheet1'!$A$1:$G$51"}</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ㄷㅈㄷ" localSheetId="1" hidden="1">{"'통신지'!$A$1:$J$41"}</definedName>
    <definedName name="ㅈㄷㅈㄷ" localSheetId="2" hidden="1">{"'통신지'!$A$1:$J$41"}</definedName>
    <definedName name="ㅈㄷㅈㄷ" localSheetId="0" hidden="1">{"'통신지'!$A$1:$J$41"}</definedName>
    <definedName name="ㅈㄷㅈㄷ" hidden="1">{"'통신지'!$A$1:$J$41"}</definedName>
    <definedName name="ㅈㅁㅁ" hidden="1">{#N/A,#N/A,FALSE,"동부"}</definedName>
    <definedName name="ㅈㅁㅈㅂㅂ" hidden="1">{#N/A,#N/A,FALSE,"단가표지"}</definedName>
    <definedName name="ㅈㅂㄱㅂㅈㄷㄱ" hidden="1">{#N/A,#N/A,FALSE,"CAM-G7";#N/A,#N/A,FALSE,"SPL";#N/A,#N/A,FALSE,"butt-in G7";#N/A,#N/A,FALSE,"dia-in G7";#N/A,#N/A,FALSE,"추가-STA G7"}</definedName>
    <definedName name="ㅈㅂㅇㄴㅁㅇㅈㅇㅂ" hidden="1">{#N/A,#N/A,FALSE,"이태원철근"}</definedName>
    <definedName name="ㅈㅇ" localSheetId="1" hidden="1">{"'용역비'!$A$4:$C$8"}</definedName>
    <definedName name="ㅈㅇ" localSheetId="2" hidden="1">{"'용역비'!$A$4:$C$8"}</definedName>
    <definedName name="ㅈㅇ" localSheetId="0" hidden="1">{"'용역비'!$A$4:$C$8"}</definedName>
    <definedName name="ㅈㅇ" hidden="1">{"'용역비'!$A$4:$C$8"}</definedName>
    <definedName name="ㅈㅇㅁㄴㅇㅂㄴㄷㅇㅁ" hidden="1">{#N/A,#N/A,FALSE,"이태원철근"}</definedName>
    <definedName name="ㅈㅈ" localSheetId="1" hidden="1">#REF!</definedName>
    <definedName name="ㅈㅈ" localSheetId="2" hidden="1">#REF!</definedName>
    <definedName name="ㅈㅈ" localSheetId="0" hidden="1">#REF!</definedName>
    <definedName name="ㅈㅈ" hidden="1">#REF!</definedName>
    <definedName name="ㅈㅈㅁ">[0]!연결열부하</definedName>
    <definedName name="ㅈㅈㅈ" localSheetId="1" hidden="1">{"'용역비'!$A$4:$C$8"}</definedName>
    <definedName name="ㅈㅈㅈ" localSheetId="2" hidden="1">{"'용역비'!$A$4:$C$8"}</definedName>
    <definedName name="ㅈㅈㅈ" localSheetId="0" hidden="1">{#N/A,#N/A,FALSE,"BS";#N/A,#N/A,FALSE,"PL";#N/A,#N/A,FALSE,"처분";#N/A,#N/A,FALSE,"현금";#N/A,#N/A,FALSE,"매출";#N/A,#N/A,FALSE,"원가";#N/A,#N/A,FALSE,"경영"}</definedName>
    <definedName name="ㅈㅈㅈ" hidden="1">{"'용역비'!$A$4:$C$8"}</definedName>
    <definedName name="ㅈㅈㅈㅈ" hidden="1">{#N/A,#N/A,FALSE,"2~8번"}</definedName>
    <definedName name="ㅈㅈㅈㅈㅈ" localSheetId="1">[0]!난방배관경</definedName>
    <definedName name="ㅈㅈㅈㅈㅈ" hidden="1">{#N/A,#N/A,FALSE,"이태원철근"}</definedName>
    <definedName name="ㅈㅈㅈㅈㅈㅈ" localSheetId="1" hidden="1">{"'용역비'!$A$4:$C$8"}</definedName>
    <definedName name="ㅈㅈㅈㅈㅈㅈ" localSheetId="2" hidden="1">{"'용역비'!$A$4:$C$8"}</definedName>
    <definedName name="ㅈㅈㅈㅈㅈㅈ" localSheetId="0" hidden="1">{"'용역비'!$A$4:$C$8"}</definedName>
    <definedName name="ㅈㅈㅈㅈㅈㅈ" hidden="1">{"'용역비'!$A$4:$C$8"}</definedName>
    <definedName name="ㅈㅈㅈㅈㅈㅈㅈ" localSheetId="1">[0]!난방배관경</definedName>
    <definedName name="ㅈㅈㅈㅈㅈㅈㅈ" hidden="1">{#N/A,#N/A,FALSE,"2~8번"}</definedName>
    <definedName name="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 localSheetId="0" hidden="1">{#N/A,#N/A,FALSE,"Sheet5"}</definedName>
    <definedName name="자" hidden="1">{#N/A,#N/A,FALSE,"손익표지";#N/A,#N/A,FALSE,"손익계산";#N/A,#N/A,FALSE,"일반관리비";#N/A,#N/A,FALSE,"영업외수익";#N/A,#N/A,FALSE,"영업외비용";#N/A,#N/A,FALSE,"매출액";#N/A,#N/A,FALSE,"요약손익";#N/A,#N/A,FALSE,"요약대차";#N/A,#N/A,FALSE,"매출채권현황";#N/A,#N/A,FALSE,"매출채권명세"}</definedName>
    <definedName name="자2" localSheetId="0" hidden="1">{#N/A,#N/A,FALSE,"Sheet5"}</definedName>
    <definedName name="자2" hidden="1">{#N/A,#N/A,FALSE,"Sheet5"}</definedName>
    <definedName name="자가" localSheetId="1" hidden="1">{#N/A,#N/A,FALSE,"동부"}</definedName>
    <definedName name="자가" localSheetId="2" hidden="1">{#N/A,#N/A,FALSE,"동부"}</definedName>
    <definedName name="자가" hidden="1">{#N/A,#N/A,FALSE,"동부"}</definedName>
    <definedName name="자구">BlankMacro1</definedName>
    <definedName name="자구노력">BlankMacro1</definedName>
    <definedName name="자구와">BlankMacro1</definedName>
    <definedName name="자구치">BlankMacro1</definedName>
    <definedName name="자금운영" localSheetId="0" hidden="1">{#N/A,#N/A,FALSE,"Sheet5"}</definedName>
    <definedName name="자금운영" hidden="1">{#N/A,#N/A,FALSE,"Sheet5"}</definedName>
    <definedName name="자금운영7차" hidden="1">#N/A</definedName>
    <definedName name="자금운용2" hidden="1">{#N/A,#N/A,FALSE,"이태원철근"}</definedName>
    <definedName name="자금운용3" hidden="1">{#N/A,#N/A,FALSE,"이태원철근"}</definedName>
    <definedName name="자금운용계획" hidden="1">#REF!</definedName>
    <definedName name="자금집행" localSheetId="0" hidden="1">{#N/A,#N/A,FALSE,"Sheet5"}</definedName>
    <definedName name="자금집행" hidden="1">{#N/A,#N/A,FALSE,"Sheet5"}</definedName>
    <definedName name="자본">BlankMacro1</definedName>
    <definedName name="자본2">BlankMacro1</definedName>
    <definedName name="자본건축총괄" localSheetId="1" hidden="1">{#N/A,#N/A,FALSE,"97년 투자계획 세부내역 "}</definedName>
    <definedName name="자본건축총괄" localSheetId="0" hidden="1">{#N/A,#N/A,FALSE,"97년 투자계획 세부내역 "}</definedName>
    <definedName name="자본건축총괄" hidden="1">{#N/A,#N/A,FALSE,"97년 투자계획 세부내역 "}</definedName>
    <definedName name="자본금" localSheetId="1" hidden="1">{#N/A,#N/A,FALSE,"Aging Summary";#N/A,#N/A,FALSE,"Ratio Analysis";#N/A,#N/A,FALSE,"Test 120 Day Accts";#N/A,#N/A,FALSE,"Tickmarks"}</definedName>
    <definedName name="자본금" localSheetId="2" hidden="1">{#N/A,#N/A,FALSE,"Aging Summary";#N/A,#N/A,FALSE,"Ratio Analysis";#N/A,#N/A,FALSE,"Test 120 Day Accts";#N/A,#N/A,FALSE,"Tickmarks"}</definedName>
    <definedName name="자본금" localSheetId="0">{#N/A,#N/A,FALSE,"Aging Summary";#N/A,#N/A,FALSE,"Ratio Analysis";#N/A,#N/A,FALSE,"Test 120 Day Accts";#N/A,#N/A,FALSE,"Tickmarks"}</definedName>
    <definedName name="자본금" hidden="1">{#N/A,#N/A,FALSE,"Aging Summary";#N/A,#N/A,FALSE,"Ratio Analysis";#N/A,#N/A,FALSE,"Test 120 Day Accts";#N/A,#N/A,FALSE,"Tickmarks"}</definedName>
    <definedName name="자본잉여금">BlankMacro1</definedName>
    <definedName name="자사">BlankMacro1</definedName>
    <definedName name="자사거">BlankMacro1</definedName>
    <definedName name="자산">#REF!</definedName>
    <definedName name="자산_가치_상승률">#REF!</definedName>
    <definedName name="자양" hidden="1">{#N/A,#N/A,FALSE,"이태원철근"}</definedName>
    <definedName name="자양공사개요" hidden="1">{#N/A,#N/A,FALSE,"이태원철근"}</definedName>
    <definedName name="자자">BlankMacro1</definedName>
    <definedName name="자자자" hidden="1">#REF!</definedName>
    <definedName name="자재" localSheetId="1">#REF!</definedName>
    <definedName name="자재" localSheetId="0" hidden="1">{#N/A,#N/A,FALSE,"Sheet5"}</definedName>
    <definedName name="자재" hidden="1">{#N/A,#N/A,FALSE,"Sheet5"}</definedName>
    <definedName name="자재비" localSheetId="1" hidden="1">{"'용역비'!$A$4:$C$8"}</definedName>
    <definedName name="자재비" localSheetId="2" hidden="1">{"'용역비'!$A$4:$C$8"}</definedName>
    <definedName name="자재비" localSheetId="0" hidden="1">{"'용역비'!$A$4:$C$8"}</definedName>
    <definedName name="자재비" hidden="1">{"'용역비'!$A$4:$C$8"}</definedName>
    <definedName name="자진" hidden="1">#REF!</definedName>
    <definedName name="자차" localSheetId="1" hidden="1">{#N/A,#N/A,FALSE,"손익표지";#N/A,#N/A,FALSE,"손익계산";#N/A,#N/A,FALSE,"일반관리비";#N/A,#N/A,FALSE,"영업외수익";#N/A,#N/A,FALSE,"영업외비용";#N/A,#N/A,FALSE,"매출액";#N/A,#N/A,FALSE,"요약손익";#N/A,#N/A,FALSE,"요약대차";#N/A,#N/A,FALSE,"매출채권현황";#N/A,#N/A,FALSE,"매출채권명세"}</definedName>
    <definedName name="자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차" localSheetId="0" hidden="1">{#N/A,#N/A,FALSE,"손익표지";#N/A,#N/A,FALSE,"손익계산";#N/A,#N/A,FALSE,"일반관리비";#N/A,#N/A,FALSE,"영업외수익";#N/A,#N/A,FALSE,"영업외비용";#N/A,#N/A,FALSE,"매출액";#N/A,#N/A,FALSE,"요약손익";#N/A,#N/A,FALSE,"요약대차";#N/A,#N/A,FALSE,"매출채권현황";#N/A,#N/A,FALSE,"매출채권명세"}</definedName>
    <definedName name="자차" hidden="1">{#N/A,#N/A,FALSE,"손익표지";#N/A,#N/A,FALSE,"손익계산";#N/A,#N/A,FALSE,"일반관리비";#N/A,#N/A,FALSE,"영업외수익";#N/A,#N/A,FALSE,"영업외비용";#N/A,#N/A,FALSE,"매출액";#N/A,#N/A,FALSE,"요약손익";#N/A,#N/A,FALSE,"요약대차";#N/A,#N/A,FALSE,"매출채권현황";#N/A,#N/A,FALSE,"매출채권명세"}</definedName>
    <definedName name="작성조서" localSheetId="1" hidden="1">{#N/A,#N/A,FALSE,"BS";#N/A,#N/A,FALSE,"PL";#N/A,#N/A,FALSE,"처분";#N/A,#N/A,FALSE,"현금";#N/A,#N/A,FALSE,"매출";#N/A,#N/A,FALSE,"원가";#N/A,#N/A,FALSE,"경영"}</definedName>
    <definedName name="작성조서" localSheetId="2" hidden="1">{#N/A,#N/A,FALSE,"BS";#N/A,#N/A,FALSE,"PL";#N/A,#N/A,FALSE,"처분";#N/A,#N/A,FALSE,"현금";#N/A,#N/A,FALSE,"매출";#N/A,#N/A,FALSE,"원가";#N/A,#N/A,FALSE,"경영"}</definedName>
    <definedName name="작성조서" localSheetId="0"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업복">35000</definedName>
    <definedName name="잔">{"Book1","상동3BL옥외설계계산서(1차검토분).xls"}</definedName>
    <definedName name="残金領収書">{"Client Name or Project Name"}</definedName>
    <definedName name="残木造">#REF!</definedName>
    <definedName name="残木造外">#REF!</definedName>
    <definedName name="잔여배분">#REF!</definedName>
    <definedName name="잔여배분2">#REF!</definedName>
    <definedName name="잔여배분3">#REF!</definedName>
    <definedName name="잔여배분4">#REF!</definedName>
    <definedName name="잡공사">#REF!</definedName>
    <definedName name="잡손실" localSheetId="1" hidden="1">{#N/A,#N/A,FALSE,"1.CRITERIA";#N/A,#N/A,FALSE,"2.IS";#N/A,#N/A,FALSE,"3.BS";#N/A,#N/A,FALSE,"4.PER PL";#N/A,#N/A,FALSE,"5.INVESTMENT";#N/A,#N/A,FALSE,"6.공문";#N/A,#N/A,FALSE,"7.netinvest"}</definedName>
    <definedName name="잡손실" localSheetId="2" hidden="1">{#N/A,#N/A,FALSE,"1.CRITERIA";#N/A,#N/A,FALSE,"2.IS";#N/A,#N/A,FALSE,"3.BS";#N/A,#N/A,FALSE,"4.PER PL";#N/A,#N/A,FALSE,"5.INVESTMENT";#N/A,#N/A,FALSE,"6.공문";#N/A,#N/A,FALSE,"7.netinvest"}</definedName>
    <definedName name="잡손실" localSheetId="0"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1"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localSheetId="0"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4" hidden="1">{#N/A,#N/A,FALSE,"CAM-G7";#N/A,#N/A,FALSE,"SPL";#N/A,#N/A,FALSE,"butt-in G7";#N/A,#N/A,FALSE,"dia-in G7";#N/A,#N/A,FALSE,"추가-STA G7"}</definedName>
    <definedName name="장기" localSheetId="1" hidden="1">{#N/A,#N/A,TRUE,"Y생산";#N/A,#N/A,TRUE,"Y판매";#N/A,#N/A,TRUE,"Y총물량";#N/A,#N/A,TRUE,"Y능력";#N/A,#N/A,TRUE,"YKD"}</definedName>
    <definedName name="장기" localSheetId="2" hidden="1">{#N/A,#N/A,TRUE,"Y생산";#N/A,#N/A,TRUE,"Y판매";#N/A,#N/A,TRUE,"Y총물량";#N/A,#N/A,TRUE,"Y능력";#N/A,#N/A,TRUE,"YKD"}</definedName>
    <definedName name="장기" localSheetId="0" hidden="1">{#N/A,#N/A,TRUE,"Y생산";#N/A,#N/A,TRUE,"Y판매";#N/A,#N/A,TRUE,"Y총물량";#N/A,#N/A,TRUE,"Y능력";#N/A,#N/A,TRUE,"YKD"}</definedName>
    <definedName name="장기" hidden="1">{#N/A,#N/A,TRUE,"Y생산";#N/A,#N/A,TRUE,"Y판매";#N/A,#N/A,TRUE,"Y총물량";#N/A,#N/A,TRUE,"Y능력";#N/A,#N/A,TRUE,"YKD"}</definedName>
    <definedName name="장기_1" hidden="1">{#N/A,#N/A,TRUE,"Y생산";#N/A,#N/A,TRUE,"Y판매";#N/A,#N/A,TRUE,"Y총물량";#N/A,#N/A,TRUE,"Y능력";#N/A,#N/A,TRUE,"YKD"}</definedName>
    <definedName name="장기대여금" localSheetId="0" hidden="1">{#N/A,#N/A,FALSE,"1.CRITERIA";#N/A,#N/A,FALSE,"2.IS";#N/A,#N/A,FALSE,"3.BS";#N/A,#N/A,FALSE,"4.PER PL";#N/A,#N/A,FALSE,"5.INVESTMENT";#N/A,#N/A,FALSE,"6.공문";#N/A,#N/A,FALSE,"7.netinvest"}</definedName>
    <definedName name="장기대여금" hidden="1">{#N/A,#N/A,FALSE,"1.CRITERIA";#N/A,#N/A,FALSE,"2.IS";#N/A,#N/A,FALSE,"3.BS";#N/A,#N/A,FALSE,"4.PER PL";#N/A,#N/A,FALSE,"5.INVESTMENT";#N/A,#N/A,FALSE,"6.공문";#N/A,#N/A,FALSE,"7.netinvest"}</definedName>
    <definedName name="장기유동성포함차입금">BlankMacro1</definedName>
    <definedName name="장례묘지관련">#REF!</definedName>
    <definedName name="장비명세">#REF!</definedName>
    <definedName name="장비부하">[0]!장비부하</definedName>
    <definedName name="장비투입계획검토" localSheetId="1" hidden="1">{#N/A,#N/A,FALSE,"전력간선"}</definedName>
    <definedName name="장비투입계획검토" hidden="1">{#N/A,#N/A,FALSE,"전력간선"}</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공포함" localSheetId="0" hidden="1">{#N/A,#N/A,FALSE,"Sheet5"}</definedName>
    <definedName name="재공포함" hidden="1">{#N/A,#N/A,FALSE,"Sheet5"}</definedName>
    <definedName name="재공포함2" localSheetId="0" hidden="1">{#N/A,#N/A,FALSE,"Sheet5"}</definedName>
    <definedName name="재공포함2" hidden="1">{#N/A,#N/A,FALSE,"Sheet5"}</definedName>
    <definedName name="재댜ㅓㄹㅈ디마" localSheetId="1" hidden="1">{#N/A,#N/A,TRUE,"대 차 대 조 표"}</definedName>
    <definedName name="재댜ㅓㄹㅈ디마" localSheetId="2" hidden="1">{#N/A,#N/A,TRUE,"대 차 대 조 표"}</definedName>
    <definedName name="재댜ㅓㄹㅈ디마" localSheetId="0" hidden="1">{#N/A,#N/A,TRUE,"대 차 대 조 표"}</definedName>
    <definedName name="재댜ㅓㄹㅈ디마" hidden="1">{#N/A,#N/A,TRUE,"대 차 대 조 표"}</definedName>
    <definedName name="재롱이">[0]!급1고</definedName>
    <definedName name="재료" localSheetId="0" hidden="1">{#N/A,#N/A,FALSE,"Sheet5"}</definedName>
    <definedName name="재료" hidden="1">{#N/A,#N/A,FALSE,"Sheet5"}</definedName>
    <definedName name="재료2" localSheetId="0" hidden="1">{#N/A,#N/A,FALSE,"Sheet5"}</definedName>
    <definedName name="재료2" hidden="1">{#N/A,#N/A,FALSE,"Sheet5"}</definedName>
    <definedName name="재료노무합계" hidden="1">{"'건축내역'!$A$1:$L$413"}</definedName>
    <definedName name="재료단가">#REF!</definedName>
    <definedName name="재료비">#REF!</definedName>
    <definedName name="재무" localSheetId="1" hidden="1">#REF!</definedName>
    <definedName name="재무" localSheetId="2" hidden="1">#REF!</definedName>
    <definedName name="재무" hidden="1">#REF!</definedName>
    <definedName name="재무제표"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재무제표"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재무제표"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재무제표"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재심의" localSheetId="1" hidden="1">{#N/A,#N/A,FALSE,"이태원철근"}</definedName>
    <definedName name="재심의" localSheetId="2" hidden="1">{#N/A,#N/A,FALSE,"이태원철근"}</definedName>
    <definedName name="재심의" hidden="1">{#N/A,#N/A,FALSE,"이태원철근"}</definedName>
    <definedName name="재심의2" localSheetId="1" hidden="1">{#N/A,#N/A,FALSE,"이태원철근"}</definedName>
    <definedName name="재심의2" localSheetId="2" hidden="1">{#N/A,#N/A,FALSE,"이태원철근"}</definedName>
    <definedName name="재심의2" hidden="1">{#N/A,#N/A,FALSE,"이태원철근"}</definedName>
    <definedName name="재심의3" localSheetId="1" hidden="1">{#N/A,#N/A,FALSE,"이태원철근"}</definedName>
    <definedName name="재심의3" localSheetId="2" hidden="1">{#N/A,#N/A,FALSE,"이태원철근"}</definedName>
    <definedName name="재심의3" hidden="1">{#N/A,#N/A,FALSE,"이태원철근"}</definedName>
    <definedName name="재심의4" localSheetId="1" hidden="1">{#N/A,#N/A,FALSE,"이태원철근"}</definedName>
    <definedName name="재심의4" localSheetId="2" hidden="1">{#N/A,#N/A,FALSE,"이태원철근"}</definedName>
    <definedName name="재심의4" hidden="1">{#N/A,#N/A,FALSE,"이태원철근"}</definedName>
    <definedName name="재심의5" localSheetId="1" hidden="1">{#N/A,#N/A,FALSE,"이태원철근"}</definedName>
    <definedName name="재심의5" localSheetId="2" hidden="1">{#N/A,#N/A,FALSE,"이태원철근"}</definedName>
    <definedName name="재심의5" hidden="1">{#N/A,#N/A,FALSE,"이태원철근"}</definedName>
    <definedName name="재심의양식1" localSheetId="1" hidden="1">{#N/A,#N/A,FALSE,"이태원철근"}</definedName>
    <definedName name="재심의양식1" localSheetId="2" hidden="1">{#N/A,#N/A,FALSE,"이태원철근"}</definedName>
    <definedName name="재심의양식1" hidden="1">{#N/A,#N/A,FALSE,"이태원철근"}</definedName>
    <definedName name="재심의양식1.xls" localSheetId="1" hidden="1">{#N/A,#N/A,FALSE,"이태원철근"}</definedName>
    <definedName name="재심의양식1.xls" localSheetId="2" hidden="1">{#N/A,#N/A,FALSE,"이태원철근"}</definedName>
    <definedName name="재심의양식1.xls" hidden="1">{#N/A,#N/A,FALSE,"이태원철근"}</definedName>
    <definedName name="재재재" localSheetId="0">{"'미착금액'!$A$4:$G$14"}</definedName>
    <definedName name="재재재">{"'미착금액'!$A$4:$G$14"}</definedName>
    <definedName name="저"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저" hidden="1">{#N/A,#N/A,FALSE,"손익표지";#N/A,#N/A,FALSE,"손익계산";#N/A,#N/A,FALSE,"일반관리비";#N/A,#N/A,FALSE,"영업외수익";#N/A,#N/A,FALSE,"영업외비용";#N/A,#N/A,FALSE,"매출액";#N/A,#N/A,FALSE,"요약손익";#N/A,#N/A,FALSE,"요약대차";#N/A,#N/A,FALSE,"매출채권현황";#N/A,#N/A,FALSE,"매출채권명세"}</definedName>
    <definedName name="저101">#REF!</definedName>
    <definedName name="저102">#REF!</definedName>
    <definedName name="저103">#REF!</definedName>
    <definedName name="저104">#REF!</definedName>
    <definedName name="저105">#REF!</definedName>
    <definedName name="저106">#REF!</definedName>
    <definedName name="저107">#REF!</definedName>
    <definedName name="저108">#REF!</definedName>
    <definedName name="저109">#REF!</definedName>
    <definedName name="저110">#REF!</definedName>
    <definedName name="저111">#REF!</definedName>
    <definedName name="저112">#REF!</definedName>
    <definedName name="저113">#REF!</definedName>
    <definedName name="저114">#REF!</definedName>
    <definedName name="저115">#REF!</definedName>
    <definedName name="저116">#REF!</definedName>
    <definedName name="저117">#REF!</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장" localSheetId="0" hidden="1">{#N/A,#N/A,FALSE,"Sheet5"}</definedName>
    <definedName name="저장" hidden="1">{#N/A,#N/A,FALSE,"Sheet5"}</definedName>
    <definedName name="저장1" localSheetId="0" hidden="1">{#N/A,#N/A,FALSE,"Sheet5"}</definedName>
    <definedName name="저장1" hidden="1">{#N/A,#N/A,FALSE,"Sheet5"}</definedName>
    <definedName name="저장2" localSheetId="0" hidden="1">{#N/A,#N/A,FALSE,"Sheet5"}</definedName>
    <definedName name="저장2" hidden="1">{#N/A,#N/A,FALSE,"Sheet5"}</definedName>
    <definedName name="저장33" localSheetId="0" hidden="1">{#N/A,#N/A,FALSE,"Sheet5"}</definedName>
    <definedName name="저장33" hidden="1">{#N/A,#N/A,FALSE,"Sheet5"}</definedName>
    <definedName name="저장시설">#REF!</definedName>
    <definedName name="저장품">#REF!</definedName>
    <definedName name="저장품수불" localSheetId="0" hidden="1">{#N/A,#N/A,FALSE,"Sheet5"}</definedName>
    <definedName name="저장품수불" hidden="1">{#N/A,#N/A,FALSE,"Sheet5"}</definedName>
    <definedName name="저저" hidden="1">#REF!</definedName>
    <definedName name="적용">#REF!</definedName>
    <definedName name="적용1">#REF!</definedName>
    <definedName name="적정분양가" localSheetId="1"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적정분양가" localSheetId="2"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적정분양가"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전" localSheetId="1" hidden="1">{#N/A,#N/A,FALSE,"97년 투자계획 세부내역 "}</definedName>
    <definedName name="전" localSheetId="0" hidden="1">{#N/A,#N/A,FALSE,"97년 투자계획 세부내역 "}</definedName>
    <definedName name="전" hidden="1">{#N/A,#N/A,FALSE,"97년 투자계획 세부내역 "}</definedName>
    <definedName name="전_화_번_호">#REF!</definedName>
    <definedName name="전기" localSheetId="0" hidden="1">{#N/A,#N/A,FALSE,"97년 투자계획 세부내역 "}</definedName>
    <definedName name="전기" hidden="1">{#N/A,#N/A,FALSE,"동부"}</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산출내역" hidden="1">#REF!</definedName>
    <definedName name="전기실도장">#REF!</definedName>
    <definedName name="전기특기조건" localSheetId="1" hidden="1">{#N/A,#N/A,FALSE,"현장 NCR 분석";#N/A,#N/A,FALSE,"현장품질감사";#N/A,#N/A,FALSE,"현장품질감사"}</definedName>
    <definedName name="전기특기조건" localSheetId="2" hidden="1">{#N/A,#N/A,FALSE,"현장 NCR 분석";#N/A,#N/A,FALSE,"현장품질감사";#N/A,#N/A,FALSE,"현장품질감사"}</definedName>
    <definedName name="전기특기조건" hidden="1">{#N/A,#N/A,FALSE,"현장 NCR 분석";#N/A,#N/A,FALSE,"현장품질감사";#N/A,#N/A,FALSE,"현장품질감사"}</definedName>
    <definedName name="전년">#REF!</definedName>
    <definedName name="전도">#REF!,#REF!,#REF!</definedName>
    <definedName name="전략" localSheetId="0" hidden="1">{#N/A,#N/A,FALSE,"지침";#N/A,#N/A,FALSE,"환경분석";#N/A,#N/A,FALSE,"Sheet16"}</definedName>
    <definedName name="전략" hidden="1">{#N/A,#N/A,FALSE,"지침";#N/A,#N/A,FALSE,"환경분석";#N/A,#N/A,FALSE,"Sheet16"}</definedName>
    <definedName name="전사" hidden="1">{#N/A,#N/A,FALSE,"지침";#N/A,#N/A,FALSE,"환경분석";#N/A,#N/A,FALSE,"Sheet16"}</definedName>
    <definedName name="전선관및접지내역서" hidden="1">#REF!</definedName>
    <definedName name="전시시설">#REF!</definedName>
    <definedName name="전용원" localSheetId="1" hidden="1">{#N/A,#N/A,FALSE,"97년 투자계획 세부내역 "}</definedName>
    <definedName name="전용원" localSheetId="0" hidden="1">{#N/A,#N/A,FALSE,"97년 투자계획 세부내역 "}</definedName>
    <definedName name="전용원" hidden="1">{#N/A,#N/A,FALSE,"97년 투자계획 세부내역 "}</definedName>
    <definedName name="전월">#REF!</definedName>
    <definedName name="전월요금1">ROUND(사용량1*(전월일수-#REF!+1)/전월일수,0)*사용요금10</definedName>
    <definedName name="전월요금2">ROUND(사용량2*(전월일수-#REF!+1)/전월일수,0)*사용요금20</definedName>
    <definedName name="전월일수">#N/A</definedName>
    <definedName name="전월재료">#REF!</definedName>
    <definedName name="전입액">#REF!</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CF" localSheetId="1" hidden="1">{#N/A,#N/A,FALSE,"지침";#N/A,#N/A,FALSE,"환경분석";#N/A,#N/A,FALSE,"Sheet16"}</definedName>
    <definedName name="전자CF" localSheetId="2" hidden="1">{#N/A,#N/A,FALSE,"지침";#N/A,#N/A,FALSE,"환경분석";#N/A,#N/A,FALSE,"Sheet16"}</definedName>
    <definedName name="전자CF" localSheetId="0" hidden="1">{#N/A,#N/A,FALSE,"지침";#N/A,#N/A,FALSE,"환경분석";#N/A,#N/A,FALSE,"Sheet16"}</definedName>
    <definedName name="전자CF" hidden="1">{#N/A,#N/A,FALSE,"지침";#N/A,#N/A,FALSE,"환경분석";#N/A,#N/A,FALSE,"Sheet16"}</definedName>
    <definedName name="전철" hidden="1">0</definedName>
    <definedName name="전체제조총괄표" hidden="1">{"'건축내역'!$A$1:$L$413"}</definedName>
    <definedName name="전환" hidden="1">#REF!</definedName>
    <definedName name="절" localSheetId="1" hidden="1">#REF!</definedName>
    <definedName name="절" localSheetId="2" hidden="1">#REF!</definedName>
    <definedName name="절" hidden="1">#REF!</definedName>
    <definedName name="점__명">#REF!</definedName>
    <definedName name="정리" localSheetId="1" hidden="1">{#N/A,#N/A,TRUE,"대 차 대 조 표"}</definedName>
    <definedName name="정리" localSheetId="2" hidden="1">{#N/A,#N/A,TRUE,"대 차 대 조 표"}</definedName>
    <definedName name="정리" localSheetId="0">{#N/A,#N/A,TRUE,"대 차 대 조 표"}</definedName>
    <definedName name="정리" hidden="1">{#N/A,#N/A,TRUE,"대 차 대 조 표"}</definedName>
    <definedName name="정리채권미지급금">#REF!</definedName>
    <definedName name="정명영" localSheetId="1" hidden="1">{#N/A,#N/A,FALSE,"이태원철근"}</definedName>
    <definedName name="정명영" localSheetId="2" hidden="1">{#N/A,#N/A,FALSE,"이태원철근"}</definedName>
    <definedName name="정명영" hidden="1">{#N/A,#N/A,FALSE,"이태원철근"}</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산" hidden="1">#REF!</definedName>
    <definedName name="정산세부내역">#REF!</definedName>
    <definedName name="정산표" localSheetId="1" hidden="1">{#N/A,#N/A,FALSE,"현장 NCR 분석";#N/A,#N/A,FALSE,"현장품질감사";#N/A,#N/A,FALSE,"현장품질감사"}</definedName>
    <definedName name="정산표" localSheetId="2" hidden="1">{#N/A,#N/A,FALSE,"현장 NCR 분석";#N/A,#N/A,FALSE,"현장품질감사";#N/A,#N/A,FALSE,"현장품질감사"}</definedName>
    <definedName name="정산표" hidden="1">{#N/A,#N/A,FALSE,"현장 NCR 분석";#N/A,#N/A,FALSE,"현장품질감사";#N/A,#N/A,FALSE,"현장품질감사"}</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젖아" localSheetId="0" hidden="1">{#N/A,#N/A,FALSE,"Sheet5"}</definedName>
    <definedName name="젖아" hidden="1">{#N/A,#N/A,FALSE,"Sheet5"}</definedName>
    <definedName name="제" localSheetId="1" hidden="1">#REF!</definedName>
    <definedName name="제" localSheetId="0" hidden="1">{#N/A,#N/A,FALSE,"Sheet5"}</definedName>
    <definedName name="제" hidden="1">{#N/A,#N/A,FALSE,"Sheet5"}</definedName>
    <definedName name="제경비산출표" localSheetId="1" hidden="1">{"'용역비'!$A$4:$C$8"}</definedName>
    <definedName name="제경비산출표" localSheetId="2" hidden="1">{"'용역비'!$A$4:$C$8"}</definedName>
    <definedName name="제경비산출표" localSheetId="0" hidden="1">{"'용역비'!$A$4:$C$8"}</definedName>
    <definedName name="제경비산출표" hidden="1">{"'용역비'!$A$4:$C$8"}</definedName>
    <definedName name="제경비율">#REF!</definedName>
    <definedName name="제목" localSheetId="0" hidden="1">{#N/A,#N/A,FALSE,"Sheet5"}</definedName>
    <definedName name="제목" hidden="1">{#N/A,#N/A,FALSE,"Sheet5"}</definedName>
    <definedName name="제빙기타입">#REF!</definedName>
    <definedName name="제작설치대비표" hidden="1">{#N/A,#N/A,FALSE,"CAM-G7";#N/A,#N/A,FALSE,"SPL";#N/A,#N/A,FALSE,"butt-in G7";#N/A,#N/A,FALSE,"dia-in G7";#N/A,#N/A,FALSE,"추가-STA G7"}</definedName>
    <definedName name="제조" localSheetId="1" hidden="1">{#N/A,#N/A,FALSE,"1.CRITERIA";#N/A,#N/A,FALSE,"2.IS";#N/A,#N/A,FALSE,"3.BS";#N/A,#N/A,FALSE,"4.PER PL";#N/A,#N/A,FALSE,"5.INVESTMENT";#N/A,#N/A,FALSE,"6.공문";#N/A,#N/A,FALSE,"7.netinvest"}</definedName>
    <definedName name="제조" localSheetId="2" hidden="1">{#N/A,#N/A,FALSE,"1.CRITERIA";#N/A,#N/A,FALSE,"2.IS";#N/A,#N/A,FALSE,"3.BS";#N/A,#N/A,FALSE,"4.PER PL";#N/A,#N/A,FALSE,"5.INVESTMENT";#N/A,#N/A,FALSE,"6.공문";#N/A,#N/A,FALSE,"7.netinvest"}</definedName>
    <definedName name="제조" localSheetId="0" hidden="1">{#N/A,#N/A,FALSE,"Sheet5"}</definedName>
    <definedName name="제조" hidden="1">{#N/A,#N/A,FALSE,"1.CRITERIA";#N/A,#N/A,FALSE,"2.IS";#N/A,#N/A,FALSE,"3.BS";#N/A,#N/A,FALSE,"4.PER PL";#N/A,#N/A,FALSE,"5.INVESTMENT";#N/A,#N/A,FALSE,"6.공문";#N/A,#N/A,FALSE,"7.netinvest"}</definedName>
    <definedName name="제조1" localSheetId="0" hidden="1">{#N/A,#N/A,FALSE,"Sheet5"}</definedName>
    <definedName name="제조1" hidden="1">{#N/A,#N/A,FALSE,"Sheet5"}</definedName>
    <definedName name="제조원가" localSheetId="0" hidden="1">{#N/A,#N/A,FALSE,"Sheet5"}</definedName>
    <definedName name="제조원가" hidden="1">{#N/A,#N/A,FALSE,"Sheet5"}</definedName>
    <definedName name="제출">#REF!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 localSheetId="1" hidden="1">{#N/A,#N/A,FALSE,"1.CRITERIA";#N/A,#N/A,FALSE,"2.IS";#N/A,#N/A,FALSE,"3.BS";#N/A,#N/A,FALSE,"4.PER PL";#N/A,#N/A,FALSE,"5.INVESTMENT";#N/A,#N/A,FALSE,"6.공문";#N/A,#N/A,FALSE,"7.netinvest"}</definedName>
    <definedName name="조" localSheetId="2" hidden="1">{#N/A,#N/A,FALSE,"1.CRITERIA";#N/A,#N/A,FALSE,"2.IS";#N/A,#N/A,FALSE,"3.BS";#N/A,#N/A,FALSE,"4.PER PL";#N/A,#N/A,FALSE,"5.INVESTMENT";#N/A,#N/A,FALSE,"6.공문";#N/A,#N/A,FALSE,"7.netinvest"}</definedName>
    <definedName name="조" localSheetId="0"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경" hidden="1">{#N/A,#N/A,FALSE,"이력서&amp;자기소개서"}</definedName>
    <definedName name="조명">#REF!</definedName>
    <definedName name="조사가" hidden="1">#REF!</definedName>
    <definedName name="조서" localSheetId="1" hidden="1">#REF!</definedName>
    <definedName name="조서" localSheetId="2" hidden="1">#REF!</definedName>
    <definedName name="조서" hidden="1">#REF!</definedName>
    <definedName name="조서1" localSheetId="1" hidden="1">#REF!</definedName>
    <definedName name="조서1" localSheetId="2" hidden="1">#REF!</definedName>
    <definedName name="조서1" hidden="1">#REF!</definedName>
    <definedName name="조적공사">#REF!</definedName>
    <definedName name="조정1" hidden="1">#REF!</definedName>
    <definedName name="조직도1" localSheetId="0" hidden="1">{#N/A,#N/A,FALSE,"Sheet5"}</definedName>
    <definedName name="조직도1" hidden="1">{#N/A,#N/A,FALSE,"Sheet5"}</definedName>
    <definedName name="조직인원" hidden="1">0</definedName>
    <definedName name="조한경">BlankMacro1</definedName>
    <definedName name="조합원" hidden="1">#REF!</definedName>
    <definedName name="조회서번호">#REF!</definedName>
    <definedName name="조효" hidden="1">{"'Firr(선)'!$AS$1:$AY$62","'Firr(사)'!$AS$1:$AY$62","'Firr(회)'!$AS$1:$AY$62","'Firr(선)'!$L$1:$V$62","'Firr(사)'!$L$1:$V$62","'Firr(회)'!$L$1:$V$62"}</definedName>
    <definedName name="조효석" hidden="1">{"'Firr(선)'!$AS$1:$AY$62","'Firr(사)'!$AS$1:$AY$62","'Firr(회)'!$AS$1:$AY$62","'Firr(선)'!$L$1:$V$62","'Firr(사)'!$L$1:$V$62","'Firr(회)'!$L$1:$V$62"}</definedName>
    <definedName name="종_________목">#REF!</definedName>
    <definedName name="종교시설">#REF!</definedName>
    <definedName name="종전평가" hidden="1">#REF!</definedName>
    <definedName name="종합결의96.11">#REF!</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합산">#REF!</definedName>
    <definedName name="종합합산세">#REF!</definedName>
    <definedName name="종합합산세율">#REF!</definedName>
    <definedName name="주" localSheetId="1" hidden="1">{#N/A,#N/A,FALSE,"지침";#N/A,#N/A,FALSE,"환경분석";#N/A,#N/A,FALSE,"Sheet16"}</definedName>
    <definedName name="주" localSheetId="2" hidden="1">{#N/A,#N/A,FALSE,"지침";#N/A,#N/A,FALSE,"환경분석";#N/A,#N/A,FALSE,"Sheet16"}</definedName>
    <definedName name="주" localSheetId="0" hidden="1">{#N/A,#N/A,FALSE,"지침";#N/A,#N/A,FALSE,"환경분석";#N/A,#N/A,FALSE,"Sheet16"}</definedName>
    <definedName name="주" hidden="1">{#N/A,#N/A,FALSE,"지침";#N/A,#N/A,FALSE,"환경분석";#N/A,#N/A,FALSE,"Sheet16"}</definedName>
    <definedName name="주____________소">#REF!</definedName>
    <definedName name="주간품질"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간품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거시설">#REF!</definedName>
    <definedName name="주거용원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거용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공부하집계">#REF!</definedName>
    <definedName name="주민등록번호_대표자">#REF!</definedName>
    <definedName name="주민합">#REF!</definedName>
    <definedName name="주상복합2블럭" hidden="1">#REF!</definedName>
    <definedName name="주소">#REF!</definedName>
    <definedName name="주요현안" hidden="1">{#N/A,#N/A,FALSE,"표지목차"}</definedName>
    <definedName name="주택" hidden="1">{#N/A,#N/A,FALSE,"지침";#N/A,#N/A,FALSE,"환경분석";#N/A,#N/A,FALSE,"Sheet16"}</definedName>
    <definedName name="주택매출">#REF!</definedName>
    <definedName name="주택원가">#REF!</definedName>
    <definedName name="주택최종">#REF!</definedName>
    <definedName name="죽전5차" localSheetId="1" hidden="1">{#N/A,#N/A,FALSE,"이태원철근"}</definedName>
    <definedName name="죽전5차" localSheetId="2" hidden="1">{#N/A,#N/A,FALSE,"이태원철근"}</definedName>
    <definedName name="죽전5차" localSheetId="0" hidden="1">{#N/A,#N/A,FALSE,"이태원철근"}</definedName>
    <definedName name="죽전5차" hidden="1">{#N/A,#N/A,FALSE,"이태원철근"}</definedName>
    <definedName name="준공">#REF!</definedName>
    <definedName name="준공_및_잔금">#REF!</definedName>
    <definedName name="준공일">#REF!</definedName>
    <definedName name="중101">#REF!</definedName>
    <definedName name="중102">#REF!</definedName>
    <definedName name="중103">#REF!</definedName>
    <definedName name="중104">#REF!</definedName>
    <definedName name="중105">#REF!</definedName>
    <definedName name="중106">#REF!</definedName>
    <definedName name="중107">#REF!</definedName>
    <definedName name="중108">#REF!</definedName>
    <definedName name="중109">#REF!</definedName>
    <definedName name="중110">#REF!</definedName>
    <definedName name="중111">#REF!</definedName>
    <definedName name="중112">#REF!</definedName>
    <definedName name="중113">#REF!</definedName>
    <definedName name="중114">#REF!</definedName>
    <definedName name="중115">#REF!</definedName>
    <definedName name="중116">#REF!</definedName>
    <definedName name="중117">#REF!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1"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기목록">#REF!</definedName>
    <definedName name="중단070718" localSheetId="0" hidden="1">{#N/A,#N/A,FALSE,"Sheet5"}</definedName>
    <definedName name="중단070718" hidden="1">{#N/A,#N/A,FALSE,"Sheet5"}</definedName>
    <definedName name="중대가시설2">#N/A</definedName>
    <definedName name="중도금율_案">#REF!</definedName>
    <definedName name="중앙">#REF!</definedName>
    <definedName name="중온수">#REF!</definedName>
    <definedName name="중온수배관">[0]!중온수배관</definedName>
    <definedName name="중점0601" hidden="1">{#N/A,#N/A,FALSE,"이태원철근"}</definedName>
    <definedName name="중점관리" hidden="1">{#N/A,#N/A,FALSE,"이태원철근"}</definedName>
    <definedName name="중점관리4" hidden="1">#REF!</definedName>
    <definedName name="중학동" localSheetId="1" hidden="1">#REF!</definedName>
    <definedName name="중학동" localSheetId="2" hidden="1">#REF!</definedName>
    <definedName name="중학동" localSheetId="0" hidden="1">#REF!</definedName>
    <definedName name="중학동" hidden="1">#REF!</definedName>
    <definedName name="중학동서류" localSheetId="1" hidden="1">#REF!</definedName>
    <definedName name="중학동서류" localSheetId="2" hidden="1">#REF!</definedName>
    <definedName name="중학동서류" localSheetId="0" hidden="1">#REF!</definedName>
    <definedName name="중학동서류" hidden="1">#REF!</definedName>
    <definedName name="증감내역" hidden="1">#REF!</definedName>
    <definedName name="증감내역2" localSheetId="1" hidden="1">{#N/A,#N/A,FALSE,"현장 NCR 분석";#N/A,#N/A,FALSE,"현장품질감사";#N/A,#N/A,FALSE,"현장품질감사"}</definedName>
    <definedName name="증감내역2" localSheetId="2" hidden="1">{#N/A,#N/A,FALSE,"현장 NCR 분석";#N/A,#N/A,FALSE,"현장품질감사";#N/A,#N/A,FALSE,"현장품질감사"}</definedName>
    <definedName name="증감내역2" hidden="1">{#N/A,#N/A,FALSE,"현장 NCR 분석";#N/A,#N/A,FALSE,"현장품질감사";#N/A,#N/A,FALSE,"현장품질감사"}</definedName>
    <definedName name="증감분석96계획95실적" localSheetId="1" hidden="1">{#N/A,#N/A,FALSE,"97년 투자계획 세부내역 "}</definedName>
    <definedName name="증감분석96계획95실적" localSheetId="0" hidden="1">{#N/A,#N/A,FALSE,"97년 투자계획 세부내역 "}</definedName>
    <definedName name="증감분석96계획95실적" hidden="1">{#N/A,#N/A,FALSE,"97년 투자계획 세부내역 "}</definedName>
    <definedName name="지" hidden="1">{#N/A,#N/A,FALSE,"견적갑지";#N/A,#N/A,FALSE,"총괄표";#N/A,#N/A,FALSE,"철골공사";#N/A,#N/A,FALSE,"토목공사";#N/A,#N/A,FALSE,"판넬전기공사"}</definedName>
    <definedName name="지__급__자__재__비">#REF!</definedName>
    <definedName name="지1">#REF!</definedName>
    <definedName name="지급" hidden="1">{#N/A,#N/A,FALSE,"견적갑지";#N/A,#N/A,FALSE,"총괄표";#N/A,#N/A,FALSE,"철골공사";#N/A,#N/A,FALSE,"토목공사";#N/A,#N/A,FALSE,"판넬전기공사"}</definedName>
    <definedName name="지나" hidden="1">#REF!</definedName>
    <definedName name="地代">{"Client Name or Project Name"}</definedName>
    <definedName name="地代領収書">{"Client Name or Project Name"}</definedName>
    <definedName name="地代精算書">{"Client Name or Project Name"}</definedName>
    <definedName name="지도1" hidden="1">#N/A</definedName>
    <definedName name="지분법1">#REF!</definedName>
    <definedName name="지붕_부하">#REF!</definedName>
    <definedName name="지붕_시간">#REF!</definedName>
    <definedName name="지붕_종류">#REF!</definedName>
    <definedName name="지붕_최대">#REF!</definedName>
    <definedName name="지붕공사">#REF!</definedName>
    <definedName name="지사">BlankMacro1</definedName>
    <definedName name="지사거">BlankMacro1</definedName>
    <definedName name="지상연면적">#REF!</definedName>
    <definedName name="지역">#N/A</definedName>
    <definedName name="지역보정">#REF!</definedName>
    <definedName name="지원금1">#REF!</definedName>
    <definedName name="지원동" localSheetId="1" hidden="1">{#N/A,#N/A,TRUE,"대 차 대 조 표"}</definedName>
    <definedName name="지원동" localSheetId="2" hidden="1">{#N/A,#N/A,TRUE,"대 차 대 조 표"}</definedName>
    <definedName name="지원동" localSheetId="0" hidden="1">{#N/A,#N/A,TRUE,"대 차 대 조 표"}</definedName>
    <definedName name="지원동" hidden="1">{#N/A,#N/A,TRUE,"대 차 대 조 표"}</definedName>
    <definedName name="지점베스트" hidden="1">#N/A</definedName>
    <definedName name="지지지" localSheetId="0">{"'미착금액'!$A$4:$G$14"}</definedName>
    <definedName name="지지지">{"'미착금액'!$A$4:$G$14"}</definedName>
    <definedName name="지표산출근거" localSheetId="0" hidden="1">{#N/A,#N/A,FALSE,"Sheet5"}</definedName>
    <definedName name="지표산출근거" hidden="1">{#N/A,#N/A,FALSE,"Sheet5"}</definedName>
    <definedName name="직교류형">#REF!</definedName>
    <definedName name="직매54P" localSheetId="1" hidden="1">{#N/A,#N/A,TRUE,"토적및재료집계";#N/A,#N/A,TRUE,"토적및재료집계";#N/A,#N/A,TRUE,"단위량"}</definedName>
    <definedName name="직매54P" localSheetId="2" hidden="1">{#N/A,#N/A,TRUE,"토적및재료집계";#N/A,#N/A,TRUE,"토적및재료집계";#N/A,#N/A,TRUE,"단위량"}</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영2" localSheetId="0">#REF!</definedName>
    <definedName name="직영2">#REF!</definedName>
    <definedName name="직원소요철수계획" hidden="1">{#N/A,#N/A,FALSE,"이태원철근"}</definedName>
    <definedName name="직원조직" localSheetId="0" hidden="1">{#N/A,#N/A,FALSE,"이태원철근"}</definedName>
    <definedName name="직원조직" hidden="1">{#N/A,#N/A,FALSE,"이태원철근"}</definedName>
    <definedName name="직원조직표" localSheetId="0" hidden="1">{#N/A,#N/A,FALSE,"이태원철근"}</definedName>
    <definedName name="직원조직표" hidden="1">{#N/A,#N/A,FALSE,"이태원철근"}</definedName>
    <definedName name="직재" localSheetId="1" hidden="1">{"'용역비'!$A$4:$C$8"}</definedName>
    <definedName name="직재" localSheetId="2" hidden="1">{"'용역비'!$A$4:$C$8"}</definedName>
    <definedName name="직재" localSheetId="0" hidden="1">{"'용역비'!$A$4:$C$8"}</definedName>
    <definedName name="직재" hidden="1">{"'용역비'!$A$4:$C$8"}</definedName>
    <definedName name="직접경비1" localSheetId="1" hidden="1">{"'용역비'!$A$4:$C$8"}</definedName>
    <definedName name="직접경비1" localSheetId="2" hidden="1">{"'용역비'!$A$4:$C$8"}</definedName>
    <definedName name="직접경비1" localSheetId="0" hidden="1">{"'용역비'!$A$4:$C$8"}</definedName>
    <definedName name="직접경비1" hidden="1">{"'용역비'!$A$4:$C$8"}</definedName>
    <definedName name="직접재료" localSheetId="0" hidden="1">{#N/A,#N/A,FALSE,"Sheet5"}</definedName>
    <definedName name="직접재료" hidden="1">{#N/A,#N/A,FALSE,"Sheet5"}</definedName>
    <definedName name="진" localSheetId="1" hidden="1">{#N/A,#N/A,FALSE,"손익표지";#N/A,#N/A,FALSE,"손익계산";#N/A,#N/A,FALSE,"일반관리비";#N/A,#N/A,FALSE,"영업외수익";#N/A,#N/A,FALSE,"영업외비용";#N/A,#N/A,FALSE,"매출액";#N/A,#N/A,FALSE,"요약손익";#N/A,#N/A,FALSE,"요약대차";#N/A,#N/A,FALSE,"매출채권현황";#N/A,#N/A,FALSE,"매출채권명세"}</definedName>
    <definedName name="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행사항보고.xls" localSheetId="1" hidden="1">{#N/A,#N/A,FALSE,"97년 투자계획 세부내역 "}</definedName>
    <definedName name="진행사항보고.xls" localSheetId="0" hidden="1">{#N/A,#N/A,FALSE,"97년 투자계획 세부내역 "}</definedName>
    <definedName name="진행사항보고.xls" hidden="1">{#N/A,#N/A,FALSE,"97년 투자계획 세부내역 "}</definedName>
    <definedName name="집계">#REF!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발행">#REF!</definedName>
    <definedName name="쭈구미">BlankMacro1</definedName>
    <definedName name="ㅊ" localSheetId="1"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ㅊ338">#REF!</definedName>
    <definedName name="ㅊㄴㅇ">BlankMacro1</definedName>
    <definedName name="ㅊㅇ" localSheetId="1" hidden="1">{#N/A,#N/A,TRUE,"대 차 대 조 표"}</definedName>
    <definedName name="ㅊㅇ" localSheetId="2" hidden="1">{#N/A,#N/A,TRUE,"대 차 대 조 표"}</definedName>
    <definedName name="ㅊㅇ" localSheetId="0" hidden="1">{#N/A,#N/A,FALSE,"현장 NCR 분석";#N/A,#N/A,FALSE,"현장품질감사";#N/A,#N/A,FALSE,"현장품질감사"}</definedName>
    <definedName name="ㅊㅇ" hidden="1">{#N/A,#N/A,TRUE,"대 차 대 조 표"}</definedName>
    <definedName name="ㅊㅊㅊㅊㅊㅊㅊㅊㅊㅊ"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ㅊㅊㅊㅊㅊㅊㅊㅊㅊㅊ"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ㅊㅊㅊㅊㅊㅊㅊㅊㅊㅊ" localSheetId="0">{#N/A,#N/A,FALSE,"손익표지";#N/A,#N/A,FALSE,"손익계산";#N/A,#N/A,FALSE,"일반관리비";#N/A,#N/A,FALSE,"영업외수익";#N/A,#N/A,FALSE,"영업외비용";#N/A,#N/A,FALSE,"매출액";#N/A,#N/A,FALSE,"요약손익";#N/A,#N/A,FALSE,"요약대차";#N/A,#N/A,FALSE,"매출채권현황";#N/A,#N/A,FALSE,"매출채권명세"}</definedName>
    <definedName name="ㅊㅊㅊㅊㅊㅊㅊㅊㅊㅊ" hidden="1">{#N/A,#N/A,FALSE,"손익표지";#N/A,#N/A,FALSE,"손익계산";#N/A,#N/A,FALSE,"일반관리비";#N/A,#N/A,FALSE,"영업외수익";#N/A,#N/A,FALSE,"영업외비용";#N/A,#N/A,FALSE,"매출액";#N/A,#N/A,FALSE,"요약손익";#N/A,#N/A,FALSE,"요약대차";#N/A,#N/A,FALSE,"매출채권현황";#N/A,#N/A,FALSE,"매출채권명세"}</definedName>
    <definedName name="ㅊㅋㅍ" hidden="1">{#N/A,#N/A,FALSE,"동부"}</definedName>
    <definedName name="ㅊㅌㅁㅍ" hidden="1">{#N/A,#N/A,FALSE,"동부"}</definedName>
    <definedName name="ㅊㅌㅊ" localSheetId="0" hidden="1">{#N/A,#N/A,FALSE,"현장 NCR 분석";#N/A,#N/A,FALSE,"현장품질감사";#N/A,#N/A,FALSE,"현장품질감사"}</definedName>
    <definedName name="ㅊㅌㅊ" hidden="1">{#N/A,#N/A,FALSE,"현장 NCR 분석";#N/A,#N/A,FALSE,"현장품질감사";#N/A,#N/A,FALSE,"현장품질감사"}</definedName>
    <definedName name="ㅊㅌㅋㅍ" hidden="1">{#N/A,#N/A,FALSE,"동부"}</definedName>
    <definedName name="ㅊㅍㄷㄹ" hidden="1">{#N/A,#N/A,TRUE,"대 차 대 조 표"}</definedName>
    <definedName name="ㅊ호">#N/A</definedName>
    <definedName name="차" localSheetId="1" hidden="1">{#N/A,#N/A,FALSE,"1.CRITERIA";#N/A,#N/A,FALSE,"2.IS";#N/A,#N/A,FALSE,"3.BS";#N/A,#N/A,FALSE,"4.PER PL";#N/A,#N/A,FALSE,"5.INVESTMENT";#N/A,#N/A,FALSE,"6.공문";#N/A,#N/A,FALSE,"7.netinvest"}</definedName>
    <definedName name="차" localSheetId="2" hidden="1">{#N/A,#N/A,FALSE,"1.CRITERIA";#N/A,#N/A,FALSE,"2.IS";#N/A,#N/A,FALSE,"3.BS";#N/A,#N/A,FALSE,"4.PER PL";#N/A,#N/A,FALSE,"5.INVESTMENT";#N/A,#N/A,FALSE,"6.공문";#N/A,#N/A,FALSE,"7.netinvest"}</definedName>
    <definedName name="차" localSheetId="0" hidden="1">{#N/A,#N/A,FALSE,"Sheet5"}</definedName>
    <definedName name="차" hidden="1">{#N/A,#N/A,FALSE,"1.CRITERIA";#N/A,#N/A,FALSE,"2.IS";#N/A,#N/A,FALSE,"3.BS";#N/A,#N/A,FALSE,"4.PER PL";#N/A,#N/A,FALSE,"5.INVESTMENT";#N/A,#N/A,FALSE,"6.공문";#N/A,#N/A,FALSE,"7.netinvest"}</definedName>
    <definedName name="차량SVC" localSheetId="1" hidden="1">{#N/A,#N/A,FALSE,"UNIT";#N/A,#N/A,FALSE,"UNIT";#N/A,#N/A,FALSE,"계정"}</definedName>
    <definedName name="차량SVC" localSheetId="2" hidden="1">{#N/A,#N/A,FALSE,"UNIT";#N/A,#N/A,FALSE,"UNIT";#N/A,#N/A,FALSE,"계정"}</definedName>
    <definedName name="차량SVC" localSheetId="0" hidden="1">{#N/A,#N/A,FALSE,"UNIT";#N/A,#N/A,FALSE,"UNIT";#N/A,#N/A,FALSE,"계정"}</definedName>
    <definedName name="차량SVC" hidden="1">{#N/A,#N/A,FALSE,"UNIT";#N/A,#N/A,FALSE,"UNIT";#N/A,#N/A,FALSE,"계정"}</definedName>
    <definedName name="차량별손익보고2" localSheetId="0" hidden="1">{#N/A,#N/A,FALSE,"Sheet5"}</definedName>
    <definedName name="차량별손익보고2" hidden="1">{#N/A,#N/A,FALSE,"Sheet5"}</definedName>
    <definedName name="차압2">#REF!</definedName>
    <definedName name="차압유량조절">#N/A</definedName>
    <definedName name="차원" localSheetId="0">#REF!</definedName>
    <definedName name="차원">#REF!</definedName>
    <definedName name="차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이" localSheetId="0" hidden="1">{#N/A,#N/A,FALSE,"손익표지";#N/A,#N/A,FALSE,"손익계산";#N/A,#N/A,FALSE,"일반관리비";#N/A,#N/A,FALSE,"영업외수익";#N/A,#N/A,FALSE,"영업외비용";#N/A,#N/A,FALSE,"매출액";#N/A,#N/A,FALSE,"요약손익";#N/A,#N/A,FALSE,"요약대차";#N/A,#N/A,FALSE,"매출채권현황";#N/A,#N/A,FALSE,"매출채권명세"}</definedName>
    <definedName name="차이" hidden="1">{#N/A,#N/A,FALSE,"손익표지";#N/A,#N/A,FALSE,"손익계산";#N/A,#N/A,FALSE,"일반관리비";#N/A,#N/A,FALSE,"영업외수익";#N/A,#N/A,FALSE,"영업외비용";#N/A,#N/A,FALSE,"매출액";#N/A,#N/A,FALSE,"요약손익";#N/A,#N/A,FALSE,"요약대차";#N/A,#N/A,FALSE,"매출채권현황";#N/A,#N/A,FALSE,"매출채권명세"}</definedName>
    <definedName name="차인학" localSheetId="0" hidden="1">{#N/A,#N/A,FALSE,"Sheet5"}</definedName>
    <definedName name="차인학" hidden="1">{#N/A,#N/A,FALSE,"Sheet5"}</definedName>
    <definedName name="차주" localSheetId="1" hidden="1">{"'9월'!$F$38"}</definedName>
    <definedName name="차주" localSheetId="2" hidden="1">{"'9월'!$F$38"}</definedName>
    <definedName name="차주" hidden="1">{"'9월'!$F$38"}</definedName>
    <definedName name="차차" localSheetId="1" hidden="1">{#N/A,#N/A,FALSE,"손익표지";#N/A,#N/A,FALSE,"손익계산";#N/A,#N/A,FALSE,"일반관리비";#N/A,#N/A,FALSE,"영업외수익";#N/A,#N/A,FALSE,"영업외비용";#N/A,#N/A,FALSE,"매출액";#N/A,#N/A,FALSE,"요약손익";#N/A,#N/A,FALSE,"요약대차";#N/A,#N/A,FALSE,"매출채권현황";#N/A,#N/A,FALSE,"매출채권명세"}</definedName>
    <definedName name="차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차" localSheetId="0" hidden="1">{#N/A,#N/A,FALSE,"손익표지";#N/A,#N/A,FALSE,"손익계산";#N/A,#N/A,FALSE,"일반관리비";#N/A,#N/A,FALSE,"영업외수익";#N/A,#N/A,FALSE,"영업외비용";#N/A,#N/A,FALSE,"매출액";#N/A,#N/A,FALSE,"요약손익";#N/A,#N/A,FALSE,"요약대차";#N/A,#N/A,FALSE,"매출채권현황";#N/A,#N/A,FALSE,"매출채권명세"}</definedName>
    <definedName name="차차" hidden="1">{#N/A,#N/A,FALSE,"손익표지";#N/A,#N/A,FALSE,"손익계산";#N/A,#N/A,FALSE,"일반관리비";#N/A,#N/A,FALSE,"영업외수익";#N/A,#N/A,FALSE,"영업외비용";#N/A,#N/A,FALSE,"매출액";#N/A,#N/A,FALSE,"요약손익";#N/A,#N/A,FALSE,"요약대차";#N/A,#N/A,FALSE,"매출채권현황";#N/A,#N/A,FALSE,"매출채권명세"}</definedName>
    <definedName name="착공일">#REF!</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참고2" localSheetId="1" hidden="1">#REF!</definedName>
    <definedName name="참고2" localSheetId="2" hidden="1">#REF!</definedName>
    <definedName name="참고2" localSheetId="0" hidden="1">#REF!</definedName>
    <definedName name="참고2" hidden="1">#REF!</definedName>
    <definedName name="참석자" localSheetId="0" hidden="1">{#N/A,#N/A,FALSE,"현장 NCR 분석";#N/A,#N/A,FALSE,"현장품질감사";#N/A,#N/A,FALSE,"현장품질감사"}</definedName>
    <definedName name="참석자" hidden="1">{#N/A,#N/A,FALSE,"현장 NCR 분석";#N/A,#N/A,FALSE,"현장품질감사";#N/A,#N/A,FALSE,"현장품질감사"}</definedName>
    <definedName name="창_부하">#REF!</definedName>
    <definedName name="창_시간">#REF!</definedName>
    <definedName name="창_종류">#REF!</definedName>
    <definedName name="창_최대">#REF!</definedName>
    <definedName name="창고">#REF!</definedName>
    <definedName name="창방위">#REF!</definedName>
    <definedName name="창호공사">#REF!</definedName>
    <definedName name="채권sort">#REF!</definedName>
    <definedName name="채권계정과목">#REF!</definedName>
    <definedName name="채권금액">#REF!</definedName>
    <definedName name="채권자">#REF!</definedName>
    <definedName name="채권자풀">#REF!</definedName>
    <definedName name="채권할인율">#REF!</definedName>
    <definedName name="채무">#REF!</definedName>
    <definedName name="채무sort">#REF!</definedName>
    <definedName name="채무계정과목">#REF!</definedName>
    <definedName name="채무금액">#REF!</definedName>
    <definedName name="채무제목">#REF!</definedName>
    <definedName name="처처구구" hidden="1">#REF!</definedName>
    <definedName name="천">IF(INT(RIGHT(#REF!,4)/1000)=0,"",CHOOSE(INT(RIGHT(#REF!,4)/1000),"일","이","삼","사","오","육","칠","팔","구")&amp;"천")</definedName>
    <definedName name="천만">IF(INT(RIGHT(#REF!,8)/10000000)=0,"",CHOOSE(INT(RIGHT(#REF!,8)/10000000),"일","이","삼","사","오","육","칠","팔","구")&amp;"천")</definedName>
    <definedName name="浅草">{"Client Name or Project Name"}</definedName>
    <definedName name="철거용역비">#REF!</definedName>
    <definedName name="철골집" localSheetId="1" hidden="1">{#N/A,#N/A,FALSE,"Sheet1"}</definedName>
    <definedName name="철골집" hidden="1">{#N/A,#N/A,FALSE,"Sheet1"}</definedName>
    <definedName name="철근콘크리트_공사">#REF!</definedName>
    <definedName name="철근콘크리트공사">#REF!</definedName>
    <definedName name="철콘" localSheetId="0" hidden="1">{#N/A,#N/A,FALSE,"전력간선"}</definedName>
    <definedName name="철콘" hidden="1">{#N/A,#N/A,FALSE,"전력간선"}</definedName>
    <definedName name="첨부2.한솔임대현황" localSheetId="1">BlankMacro1</definedName>
    <definedName name="첨부2.한솔임대현황">BlankMacro1</definedName>
    <definedName name="첫장" hidden="1">{"'용역비'!$A$4:$C$8"}</definedName>
    <definedName name="첫장1" hidden="1">{"'용역비'!$A$4:$C$8"}</definedName>
    <definedName name="請求入金一覧H16.4">{"Client Name or Project Name"}</definedName>
    <definedName name="請求入金一覧表３">{"Client Name or Project Name"}</definedName>
    <definedName name="청소1">#REF!</definedName>
    <definedName name="청소년수련시설">#REF!</definedName>
    <definedName name="체육관" localSheetId="1" hidden="1">{#N/A,#N/A,TRUE,"대 차 대 조 표"}</definedName>
    <definedName name="체육관" localSheetId="2" hidden="1">{#N/A,#N/A,TRUE,"대 차 대 조 표"}</definedName>
    <definedName name="체육관" localSheetId="0" hidden="1">{#N/A,#N/A,TRUE,"대 차 대 조 표"}</definedName>
    <definedName name="체육관" hidden="1">{#N/A,#N/A,TRUE,"대 차 대 조 표"}</definedName>
    <definedName name="체육시설">#REF!</definedName>
    <definedName name="체크아웃시스템" hidden="1">{#N/A,#N/A,FALSE,"견적갑지";#N/A,#N/A,FALSE,"총괄표";#N/A,#N/A,FALSE,"철골공사";#N/A,#N/A,FALSE,"토목공사";#N/A,#N/A,FALSE,"판넬전기공사"}</definedName>
    <definedName name="초과액" xml:space="preserve"> IF(#REF!&lt;0, 0,#REF!)</definedName>
    <definedName name="초기예산서보고" localSheetId="0" hidden="1">{#N/A,#N/A,FALSE,"이태원철근"}</definedName>
    <definedName name="초기예산서보고" hidden="1">{#N/A,#N/A,FALSE,"이태원철근"}</definedName>
    <definedName name="총" localSheetId="1" hidden="1">{#N/A,#N/A,FALSE,"이력서&amp;자기소개서"}</definedName>
    <definedName name="총" localSheetId="2" hidden="1">{#N/A,#N/A,FALSE,"이력서&amp;자기소개서"}</definedName>
    <definedName name="총" localSheetId="0" hidden="1">{#N/A,#N/A,FALSE,"이력서&amp;자기소개서"}</definedName>
    <definedName name="총" hidden="1">{#N/A,#N/A,FALSE,"이력서&amp;자기소개서"}</definedName>
    <definedName name="총______원_______가">#REF!</definedName>
    <definedName name="총___공____사___비">#REF!</definedName>
    <definedName name="총갑지" hidden="1">#REF!</definedName>
    <definedName name="총공" hidden="1">{#N/A,#N/A,FALSE,"운반시간"}</definedName>
    <definedName name="총괄" localSheetId="1" hidden="1">{#N/A,#N/A,TRUE,"1호 과표세액";#N/A,#N/A,TRUE,"6호 첨부(익)";#N/A,#N/A,TRUE,"6-3호 퇴충";#N/A,#N/A,TRUE,"PL";#N/A,#N/A,TRUE,"BS";#N/A,#N/A,TRUE,"RE";#N/A,#N/A,TRUE,"표지"}</definedName>
    <definedName name="총괄" localSheetId="2" hidden="1">{#N/A,#N/A,TRUE,"1호 과표세액";#N/A,#N/A,TRUE,"6호 첨부(익)";#N/A,#N/A,TRUE,"6-3호 퇴충";#N/A,#N/A,TRUE,"PL";#N/A,#N/A,TRUE,"BS";#N/A,#N/A,TRUE,"RE";#N/A,#N/A,TRUE,"표지"}</definedName>
    <definedName name="총괄" localSheetId="0" hidden="1">{#N/A,#N/A,TRUE,"1호 과표세액";#N/A,#N/A,TRUE,"6호 첨부(익)";#N/A,#N/A,TRUE,"6-3호 퇴충";#N/A,#N/A,TRUE,"PL";#N/A,#N/A,TRUE,"BS";#N/A,#N/A,TRUE,"RE";#N/A,#N/A,TRUE,"표지"}</definedName>
    <definedName name="총괄" hidden="1">{#N/A,#N/A,TRUE,"1호 과표세액";#N/A,#N/A,TRUE,"6호 첨부(익)";#N/A,#N/A,TRUE,"6-3호 퇴충";#N/A,#N/A,TRUE,"PL";#N/A,#N/A,TRUE,"BS";#N/A,#N/A,TRUE,"RE";#N/A,#N/A,TRUE,"표지"}</definedName>
    <definedName name="총괄1" localSheetId="0" hidden="1">{#N/A,#N/A,FALSE,"Sheet5"}</definedName>
    <definedName name="총괄1" hidden="1">{#N/A,#N/A,FALSE,"Sheet5"}</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공사예산서">#REF!</definedName>
    <definedName name="총괄집계" hidden="1">#REF!</definedName>
    <definedName name="총괄집계1" hidden="1">#REF!</definedName>
    <definedName name="총괄표"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2" hidden="1">{#N/A,#N/A,FALSE,"CAM-G7";#N/A,#N/A,FALSE,"SPL";#N/A,#N/A,FALSE,"butt-in G7";#N/A,#N/A,FALSE,"dia-in G7";#N/A,#N/A,FALSE,"추가-STA G7"}</definedName>
    <definedName name="총괄표3" hidden="1">{#N/A,#N/A,FALSE,"현장 NCR 분석";#N/A,#N/A,FALSE,"현장품질감사";#N/A,#N/A,FALSE,"현장품질감사"}</definedName>
    <definedName name="총괄표정렬" hidden="1">#REF!</definedName>
    <definedName name="총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이자누락액">-#REF!</definedName>
    <definedName name="총임대면적">#REF!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총" hidden="1">#REF!</definedName>
    <definedName name="촤" localSheetId="1" hidden="1">{#N/A,#N/A,FALSE,"1.CRITERIA";#N/A,#N/A,FALSE,"2.IS";#N/A,#N/A,FALSE,"3.BS";#N/A,#N/A,FALSE,"4.PER PL";#N/A,#N/A,FALSE,"5.INVESTMENT";#N/A,#N/A,FALSE,"6.공문";#N/A,#N/A,FALSE,"7.netinvest"}</definedName>
    <definedName name="촤" localSheetId="2" hidden="1">{#N/A,#N/A,FALSE,"1.CRITERIA";#N/A,#N/A,FALSE,"2.IS";#N/A,#N/A,FALSE,"3.BS";#N/A,#N/A,FALSE,"4.PER PL";#N/A,#N/A,FALSE,"5.INVESTMENT";#N/A,#N/A,FALSE,"6.공문";#N/A,#N/A,FALSE,"7.netinvest"}</definedName>
    <definedName name="촤" localSheetId="0"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대용량">MAX(#REF!/#REF!,#REF!/#REF!,#REF!/(#REF!-1),#REF!/(#REF!-1))</definedName>
    <definedName name="최재호" hidden="1">#REF!</definedName>
    <definedName name="최종">#REF!</definedName>
    <definedName name="최종본">BlankMacro1</definedName>
    <definedName name="최종분" localSheetId="1" hidden="1">{#N/A,#N/A,TRUE,"대 차 대 조 표"}</definedName>
    <definedName name="최종분" localSheetId="2" hidden="1">{#N/A,#N/A,TRUE,"대 차 대 조 표"}</definedName>
    <definedName name="최종분" localSheetId="0">{#N/A,#N/A,TRUE,"대 차 대 조 표"}</definedName>
    <definedName name="최종분" hidden="1">{#N/A,#N/A,TRUE,"대 차 대 조 표"}</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철">BlankMacro1</definedName>
    <definedName name="최종환산임차료" localSheetId="1" hidden="1">{#N/A,#N/A,FALSE,"동부"}</definedName>
    <definedName name="최종환산임차료" localSheetId="2" hidden="1">{#N/A,#N/A,FALSE,"동부"}</definedName>
    <definedName name="최종환산임차료" hidden="1">{#N/A,#N/A,FALSE,"동부"}</definedName>
    <definedName name="최한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최한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한희" localSheetId="0" hidden="1">{#N/A,#N/A,FALSE,"손익표지";#N/A,#N/A,FALSE,"손익계산";#N/A,#N/A,FALSE,"일반관리비";#N/A,#N/A,FALSE,"영업외수익";#N/A,#N/A,FALSE,"영업외비용";#N/A,#N/A,FALSE,"매출액";#N/A,#N/A,FALSE,"요약손익";#N/A,#N/A,FALSE,"요약대차";#N/A,#N/A,FALSE,"매출채권현황";#N/A,#N/A,FALSE,"매출채권명세"}</definedName>
    <definedName name="최한희" hidden="1">{#N/A,#N/A,FALSE,"손익표지";#N/A,#N/A,FALSE,"손익계산";#N/A,#N/A,FALSE,"일반관리비";#N/A,#N/A,FALSE,"영업외수익";#N/A,#N/A,FALSE,"영업외비용";#N/A,#N/A,FALSE,"매출액";#N/A,#N/A,FALSE,"요약손익";#N/A,#N/A,FALSE,"요약대차";#N/A,#N/A,FALSE,"매출채권현황";#N/A,#N/A,FALSE,"매출채권명세"}</definedName>
    <definedName name="추가사항" hidden="1">{#N/A,#N/A,FALSE,"견적조건";#N/A,#N/A,FALSE,"산출근거"}</definedName>
    <definedName name="추가청소공문" hidden="1">#REF!</definedName>
    <definedName name="추계합계">#REF!</definedName>
    <definedName name="추산산서2" hidden="1">{#N/A,#N/A,FALSE,"견적갑지";#N/A,#N/A,FALSE,"총괄표";#N/A,#N/A,FALSE,"철골공사";#N/A,#N/A,FALSE,"토목공사";#N/A,#N/A,FALSE,"판넬전기공사"}</definedName>
    <definedName name="추정매출" localSheetId="1" hidden="1">{#N/A,#N/A,FALSE,"손익표지";#N/A,#N/A,FALSE,"손익계산";#N/A,#N/A,FALSE,"일반관리비";#N/A,#N/A,FALSE,"영업외수익";#N/A,#N/A,FALSE,"영업외비용";#N/A,#N/A,FALSE,"매출액";#N/A,#N/A,FALSE,"요약손익";#N/A,#N/A,FALSE,"요약대차";#N/A,#N/A,FALSE,"매출채권현황";#N/A,#N/A,FALSE,"매출채권명세"}</definedName>
    <definedName name="추정매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매출" localSheetId="0" hidden="1">{#N/A,#N/A,FALSE,"손익표지";#N/A,#N/A,FALSE,"손익계산";#N/A,#N/A,FALSE,"일반관리비";#N/A,#N/A,FALSE,"영업외수익";#N/A,#N/A,FALSE,"영업외비용";#N/A,#N/A,FALSE,"매출액";#N/A,#N/A,FALSE,"요약손익";#N/A,#N/A,FALSE,"요약대차";#N/A,#N/A,FALSE,"매출채권현황";#N/A,#N/A,FALSE,"매출채권명세"}</definedName>
    <definedName name="추정매출" hidden="1">{#N/A,#N/A,FALSE,"손익표지";#N/A,#N/A,FALSE,"손익계산";#N/A,#N/A,FALSE,"일반관리비";#N/A,#N/A,FALSE,"영업외수익";#N/A,#N/A,FALSE,"영업외비용";#N/A,#N/A,FALSE,"매출액";#N/A,#N/A,FALSE,"요약손익";#N/A,#N/A,FALSE,"요약대차";#N/A,#N/A,FALSE,"매출채권현황";#N/A,#N/A,FALSE,"매출채권명세"}</definedName>
    <definedName name="축수산장설비" hidden="1">{#N/A,#N/A,FALSE,"견적갑지";#N/A,#N/A,FALSE,"총괄표";#N/A,#N/A,FALSE,"철골공사";#N/A,#N/A,FALSE,"토목공사";#N/A,#N/A,FALSE,"판넬전기공사"}</definedName>
    <definedName name="출력">#REF!</definedName>
    <definedName name="출판" localSheetId="1" hidden="1">{#N/A,#N/A,FALSE,"지침";#N/A,#N/A,FALSE,"환경분석";#N/A,#N/A,FALSE,"Sheet16"}</definedName>
    <definedName name="출판" localSheetId="2" hidden="1">{#N/A,#N/A,FALSE,"지침";#N/A,#N/A,FALSE,"환경분석";#N/A,#N/A,FALSE,"Sheet16"}</definedName>
    <definedName name="출판" localSheetId="0" hidden="1">{#N/A,#N/A,FALSE,"지침";#N/A,#N/A,FALSE,"환경분석";#N/A,#N/A,FALSE,"Sheet16"}</definedName>
    <definedName name="출판" hidden="1">{#N/A,#N/A,FALSE,"지침";#N/A,#N/A,FALSE,"환경분석";#N/A,#N/A,FALSE,"Sheet16"}</definedName>
    <definedName name="충주" hidden="1">#REF!</definedName>
    <definedName name="취득일">#REF!</definedName>
    <definedName name="취소" localSheetId="0" hidden="1">{#N/A,#N/A,FALSE,"Sheet5"}</definedName>
    <definedName name="취소" hidden="1">{#N/A,#N/A,FALSE,"Sheet5"}</definedName>
    <definedName name="취하" localSheetId="0" hidden="1">{#N/A,#N/A,FALSE,"이태원철근"}</definedName>
    <definedName name="취하" hidden="1">{#N/A,#N/A,FALSE,"이태원철근"}</definedName>
    <definedName name="취하실적1." hidden="1">{#N/A,#N/A,FALSE,"이태원철근"}</definedName>
    <definedName name="층별">#REF!</definedName>
    <definedName name="층별임대">#REF!</definedName>
    <definedName name="층별효용">#REF!</definedName>
    <definedName name="치" localSheetId="1" hidden="1">{#N/A,#N/A,FALSE,"97년 투자계획 세부내역 "}</definedName>
    <definedName name="치" localSheetId="0" hidden="1">{#N/A,#N/A,FALSE,"97년 투자계획 세부내역 "}</definedName>
    <definedName name="치" hidden="1">{#N/A,#N/A,FALSE,"97년 투자계획 세부내역 "}</definedName>
    <definedName name="ㅋ" localSheetId="1" hidden="1">{#N/A,#N/A,FALSE,"BS";#N/A,#N/A,FALSE,"PL";#N/A,#N/A,FALSE,"처분";#N/A,#N/A,FALSE,"현금";#N/A,#N/A,FALSE,"매출";#N/A,#N/A,FALSE,"원가";#N/A,#N/A,FALSE,"경영"}</definedName>
    <definedName name="ㅋ" localSheetId="2" hidden="1">{#N/A,#N/A,FALSE,"BS";#N/A,#N/A,FALSE,"PL";#N/A,#N/A,FALSE,"처분";#N/A,#N/A,FALSE,"현금";#N/A,#N/A,FALSE,"매출";#N/A,#N/A,FALSE,"원가";#N/A,#N/A,FALSE,"경영"}</definedName>
    <definedName name="ㅋ" localSheetId="0" hidden="1">{#N/A,#N/A,FALSE,"BS";#N/A,#N/A,FALSE,"PL";#N/A,#N/A,FALSE,"처분";#N/A,#N/A,FALSE,"현금";#N/A,#N/A,FALSE,"매출";#N/A,#N/A,FALSE,"원가";#N/A,#N/A,FALSE,"경영"}</definedName>
    <definedName name="ㅋ" hidden="1">{#N/A,#N/A,FALSE,"BS";#N/A,#N/A,FALSE,"PL";#N/A,#N/A,FALSE,"처분";#N/A,#N/A,FALSE,"현금";#N/A,#N/A,FALSE,"매출";#N/A,#N/A,FALSE,"원가";#N/A,#N/A,FALSE,"경영"}</definedName>
    <definedName name="ㅋㅁ" hidden="1">{#N/A,#N/A,FALSE,"이태원철근"}</definedName>
    <definedName name="ㅋㅋㅋ"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0">{#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1" hidden="1">{#N/A,#N/A,TRUE,"대 차 대 조 표"}</definedName>
    <definedName name="ㅋㅋㅋㅋ" localSheetId="2" hidden="1">{#N/A,#N/A,TRUE,"대 차 대 조 표"}</definedName>
    <definedName name="ㅋㅋㅋㅋ" localSheetId="0" hidden="1">{#N/A,#N/A,TRUE,"대 차 대 조 표"}</definedName>
    <definedName name="ㅋㅋㅋㅋ" hidden="1">{#N/A,#N/A,TRUE,"대 차 대 조 표"}</definedName>
    <definedName name="ㅋㅋㅋㅋㅋ" hidden="1">{#N/A,#N/A,FALSE,"골재소요량";#N/A,#N/A,FALSE,"골재소요량"}</definedName>
    <definedName name="ㅋㅋㅋㅋㅋㅋ" hidden="1">{#N/A,#N/A,FALSE,"이태원철근"}</definedName>
    <definedName name="ㅋㅌ" localSheetId="1" hidden="1">{"'용역비'!$A$4:$C$8"}</definedName>
    <definedName name="ㅋㅌ" localSheetId="2" hidden="1">{"'용역비'!$A$4:$C$8"}</definedName>
    <definedName name="ㅋㅌ" localSheetId="0" hidden="1">{#N/A,#N/A,FALSE,"구조1"}</definedName>
    <definedName name="ㅋㅌ" hidden="1">{"'용역비'!$A$4:$C$8"}</definedName>
    <definedName name="카" localSheetId="0" hidden="1">{#N/A,#N/A,FALSE,"Sheet5"}</definedName>
    <definedName name="카" hidden="1">{#N/A,#N/A,FALSE,"Sheet5"}</definedName>
    <definedName name="카러" localSheetId="1" hidden="1">{#N/A,#N/A,FALSE,"1.CRITERIA";#N/A,#N/A,FALSE,"2.IS";#N/A,#N/A,FALSE,"3.BS";#N/A,#N/A,FALSE,"4.PER PL";#N/A,#N/A,FALSE,"5.INVESTMENT";#N/A,#N/A,FALSE,"6.공문";#N/A,#N/A,FALSE,"7.netinvest"}</definedName>
    <definedName name="카러" localSheetId="2" hidden="1">{#N/A,#N/A,FALSE,"1.CRITERIA";#N/A,#N/A,FALSE,"2.IS";#N/A,#N/A,FALSE,"3.BS";#N/A,#N/A,FALSE,"4.PER PL";#N/A,#N/A,FALSE,"5.INVESTMENT";#N/A,#N/A,FALSE,"6.공문";#N/A,#N/A,FALSE,"7.netinvest"}</definedName>
    <definedName name="카러" localSheetId="0"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바2" hidden="1">{#N/A,#N/A,FALSE,"이태원철근"}</definedName>
    <definedName name="캐쉬" localSheetId="1" hidden="1">{#N/A,#N/A,FALSE,"지침";#N/A,#N/A,FALSE,"환경분석";#N/A,#N/A,FALSE,"Sheet16"}</definedName>
    <definedName name="캐쉬" localSheetId="2" hidden="1">{#N/A,#N/A,FALSE,"지침";#N/A,#N/A,FALSE,"환경분석";#N/A,#N/A,FALSE,"Sheet16"}</definedName>
    <definedName name="캐쉬" localSheetId="0" hidden="1">{#N/A,#N/A,FALSE,"지침";#N/A,#N/A,FALSE,"환경분석";#N/A,#N/A,FALSE,"Sheet16"}</definedName>
    <definedName name="캐쉬" hidden="1">{#N/A,#N/A,FALSE,"지침";#N/A,#N/A,FALSE,"환경분석";#N/A,#N/A,FALSE,"Sheet16"}</definedName>
    <definedName name="캐쉬변경후" localSheetId="1" hidden="1">{#N/A,#N/A,TRUE,"사업자등록증 (2)"}</definedName>
    <definedName name="캐쉬변경후" localSheetId="2" hidden="1">{#N/A,#N/A,TRUE,"사업자등록증 (2)"}</definedName>
    <definedName name="캐쉬변경후" hidden="1">{#N/A,#N/A,TRUE,"사업자등록증 (2)"}</definedName>
    <definedName name="커머" localSheetId="1" hidden="1">{#N/A,#N/A,FALSE,"1.CRITERIA";#N/A,#N/A,FALSE,"2.IS";#N/A,#N/A,FALSE,"3.BS";#N/A,#N/A,FALSE,"4.PER PL";#N/A,#N/A,FALSE,"5.INVESTMENT";#N/A,#N/A,FALSE,"6.공문";#N/A,#N/A,FALSE,"7.netinvest"}</definedName>
    <definedName name="커머" localSheetId="2" hidden="1">{#N/A,#N/A,FALSE,"1.CRITERIA";#N/A,#N/A,FALSE,"2.IS";#N/A,#N/A,FALSE,"3.BS";#N/A,#N/A,FALSE,"4.PER PL";#N/A,#N/A,FALSE,"5.INVESTMENT";#N/A,#N/A,FALSE,"6.공문";#N/A,#N/A,FALSE,"7.netinvest"}</definedName>
    <definedName name="커머" localSheetId="0"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localSheetId="1" hidden="1">{#N/A,#N/A,FALSE,"1.CRITERIA";#N/A,#N/A,FALSE,"2.IS";#N/A,#N/A,FALSE,"3.BS";#N/A,#N/A,FALSE,"4.PER PL";#N/A,#N/A,FALSE,"5.INVESTMENT";#N/A,#N/A,FALSE,"6.공문";#N/A,#N/A,FALSE,"7.netinvest"}</definedName>
    <definedName name="컼커" localSheetId="2" hidden="1">{#N/A,#N/A,FALSE,"1.CRITERIA";#N/A,#N/A,FALSE,"2.IS";#N/A,#N/A,FALSE,"3.BS";#N/A,#N/A,FALSE,"4.PER PL";#N/A,#N/A,FALSE,"5.INVESTMENT";#N/A,#N/A,FALSE,"6.공문";#N/A,#N/A,FALSE,"7.netinvest"}</definedName>
    <definedName name="컼커" localSheetId="0"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미컬">#REF!</definedName>
    <definedName name="케이블간지" localSheetId="1" hidden="1">{#N/A,#N/A,TRUE,"토적및재료집계";#N/A,#N/A,TRUE,"토적및재료집계";#N/A,#N/A,TRUE,"단위량"}</definedName>
    <definedName name="케이블간지" localSheetId="2" hidden="1">{#N/A,#N/A,TRUE,"토적및재료집계";#N/A,#N/A,TRUE,"토적및재료집계";#N/A,#N/A,TRUE,"단위량"}</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코" localSheetId="1" hidden="1">{#N/A,#N/A,FALSE,"1.CRITERIA";#N/A,#N/A,FALSE,"2.IS";#N/A,#N/A,FALSE,"3.BS";#N/A,#N/A,FALSE,"4.PER PL";#N/A,#N/A,FALSE,"5.INVESTMENT";#N/A,#N/A,FALSE,"6.공문";#N/A,#N/A,FALSE,"7.netinvest"}</definedName>
    <definedName name="코" localSheetId="2" hidden="1">{#N/A,#N/A,FALSE,"1.CRITERIA";#N/A,#N/A,FALSE,"2.IS";#N/A,#N/A,FALSE,"3.BS";#N/A,#N/A,FALSE,"4.PER PL";#N/A,#N/A,FALSE,"5.INVESTMENT";#N/A,#N/A,FALSE,"6.공문";#N/A,#N/A,FALSE,"7.netinvest"}</definedName>
    <definedName name="코" localSheetId="0"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크랩총괄예산" localSheetId="1" hidden="1">{#N/A,#N/A,FALSE,"이력서&amp;자기소개서"}</definedName>
    <definedName name="코크랩총괄예산" localSheetId="2" hidden="1">{#N/A,#N/A,FALSE,"이력서&amp;자기소개서"}</definedName>
    <definedName name="코크랩총괄예산" localSheetId="0" hidden="1">{#N/A,#N/A,FALSE,"이력서&amp;자기소개서"}</definedName>
    <definedName name="코크랩총괄예산" hidden="1">{#N/A,#N/A,FALSE,"이력서&amp;자기소개서"}</definedName>
    <definedName name="콩" localSheetId="0" hidden="1">{#N/A,#N/A,FALSE,"구조1"}</definedName>
    <definedName name="콩" hidden="1">{#N/A,#N/A,FALSE,"구조1"}</definedName>
    <definedName name="쿨링타워상부천정철거">#REF!</definedName>
    <definedName name="키" localSheetId="1" hidden="1">{#N/A,#N/A,FALSE,"1.CRITERIA";#N/A,#N/A,FALSE,"2.IS";#N/A,#N/A,FALSE,"3.BS";#N/A,#N/A,FALSE,"4.PER PL";#N/A,#N/A,FALSE,"5.INVESTMENT";#N/A,#N/A,FALSE,"6.공문";#N/A,#N/A,FALSE,"7.netinvest"}</definedName>
    <definedName name="키" localSheetId="2" hidden="1">{#N/A,#N/A,FALSE,"1.CRITERIA";#N/A,#N/A,FALSE,"2.IS";#N/A,#N/A,FALSE,"3.BS";#N/A,#N/A,FALSE,"4.PER PL";#N/A,#N/A,FALSE,"5.INVESTMENT";#N/A,#N/A,FALSE,"6.공문";#N/A,#N/A,FALSE,"7.netinvest"}</definedName>
    <definedName name="키" localSheetId="0"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ㅌ" localSheetId="1" hidden="1">{#N/A,#N/A,FALSE,"BS";#N/A,#N/A,FALSE,"PL";#N/A,#N/A,FALSE,"처분";#N/A,#N/A,FALSE,"현금";#N/A,#N/A,FALSE,"매출";#N/A,#N/A,FALSE,"원가";#N/A,#N/A,FALSE,"경영"}</definedName>
    <definedName name="ㅌ" localSheetId="2" hidden="1">{#N/A,#N/A,FALSE,"BS";#N/A,#N/A,FALSE,"PL";#N/A,#N/A,FALSE,"처분";#N/A,#N/A,FALSE,"현금";#N/A,#N/A,FALSE,"매출";#N/A,#N/A,FALSE,"원가";#N/A,#N/A,FALSE,"경영"}</definedName>
    <definedName name="ㅌ" localSheetId="0" hidden="1">{"'용역비'!$A$4:$C$8"}</definedName>
    <definedName name="ㅌ" hidden="1">{#N/A,#N/A,FALSE,"BS";#N/A,#N/A,FALSE,"PL";#N/A,#N/A,FALSE,"처분";#N/A,#N/A,FALSE,"현금";#N/A,#N/A,FALSE,"매출";#N/A,#N/A,FALSE,"원가";#N/A,#N/A,FALSE,"경영"}</definedName>
    <definedName name="ㅌㅊ" localSheetId="1" hidden="1">#REF!</definedName>
    <definedName name="ㅌㅊ" localSheetId="2" hidden="1">#REF!</definedName>
    <definedName name="ㅌㅊ" hidden="1">#REF!</definedName>
    <definedName name="ㅌㅊㅋㅌㅊ"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ㅌㅊㅋㅌㅊ" hidden="1">{#N/A,#N/A,FALSE,"손익표지";#N/A,#N/A,FALSE,"손익계산";#N/A,#N/A,FALSE,"일반관리비";#N/A,#N/A,FALSE,"영업외수익";#N/A,#N/A,FALSE,"영업외비용";#N/A,#N/A,FALSE,"매출액";#N/A,#N/A,FALSE,"요약손익";#N/A,#N/A,FALSE,"요약대차";#N/A,#N/A,FALSE,"매출채권현황";#N/A,#N/A,FALSE,"매출채권명세"}</definedName>
    <definedName name="ㅌㅌㅌㅌㅌ" hidden="1">{#N/A,#N/A,FALSE,"전력간선"}</definedName>
    <definedName name="ㅌㅍ" localSheetId="0" hidden="1">{#N/A,#N/A,FALSE,"부대2"}</definedName>
    <definedName name="ㅌㅍ" hidden="1">{#N/A,#N/A,FALSE,"부대2"}</definedName>
    <definedName name="타" localSheetId="0" hidden="1">{#N/A,#N/A,FALSE,"Sheet5"}</definedName>
    <definedName name="타" hidden="1">{#N/A,#N/A,FALSE,"견적갑지";#N/A,#N/A,FALSE,"총괄표";#N/A,#N/A,FALSE,"철골공사";#N/A,#N/A,FALSE,"토목공사";#N/A,#N/A,FALSE,"판넬전기공사"}</definedName>
    <definedName name="打つ">#REF!,#REF!,#REF!,#REF!,#REF!,#REF!,#REF!,#REF!,#REF!,#REF!,#REF!,#REF!,#REF!,#REF!,#REF!,#REF!,#REF!,#REF!,#REF!,#REF!,#REF!,#REF!,#REF!,#REF!,#REF!,#REF!,#REF!,#REF!,#REF!,#REF!,#REF!,#REF!,#REF!,#REF!,#REF!,#REF!,#REF!,#REF!,#REF!,#REF!,#REF!,#REF!,#REF!</definedName>
    <definedName name="打つべし①">#REF!,#REF!,#REF!,#REF!,#REF!,#REF!,#REF!,#REF!,#REF!,#REF!,#REF!,#REF!,#REF!,#REF!,#REF!,#REF!,#REF!,#REF!,#REF!,#REF!,#REF!,#REF!,#REF!,#REF!,#REF!,#REF!,#REF!,#REF!,#REF!,#REF!,#REF!,#REF!,#REF!,#REF!,#REF!,#REF!,#REF!,#REF!,#REF!,#REF!,#REF!,#REF!,#REF!</definedName>
    <definedName name="타사공사비1" hidden="1">#REF!</definedName>
    <definedName name="타사비교" hidden="1">{#N/A,#N/A,TRUE,"토적및재료집계";#N/A,#N/A,TRUE,"토적및재료집계";#N/A,#N/A,TRUE,"단위량"}</definedName>
    <definedName name="타일공사">#REF!</definedName>
    <definedName name="타입평">#REF!</definedName>
    <definedName name="타타" hidden="1">#REF!</definedName>
    <definedName name="택지매입비">#REF!</definedName>
    <definedName name="테넌트" localSheetId="1" hidden="1">{#N/A,#N/A,TRUE,"Y생산";#N/A,#N/A,TRUE,"Y판매";#N/A,#N/A,TRUE,"Y총물량";#N/A,#N/A,TRUE,"Y능력";#N/A,#N/A,TRUE,"YKD"}</definedName>
    <definedName name="테넌트" localSheetId="2" hidden="1">{#N/A,#N/A,TRUE,"Y생산";#N/A,#N/A,TRUE,"Y판매";#N/A,#N/A,TRUE,"Y총물량";#N/A,#N/A,TRUE,"Y능력";#N/A,#N/A,TRUE,"YKD"}</definedName>
    <definedName name="테넌트" localSheetId="0" hidden="1">{#N/A,#N/A,TRUE,"Y생산";#N/A,#N/A,TRUE,"Y판매";#N/A,#N/A,TRUE,"Y총물량";#N/A,#N/A,TRUE,"Y능력";#N/A,#N/A,TRUE,"YKD"}</definedName>
    <definedName name="테넌트" hidden="1">{#N/A,#N/A,TRUE,"Y생산";#N/A,#N/A,TRUE,"Y판매";#N/A,#N/A,TRUE,"Y총물량";#N/A,#N/A,TRUE,"Y능력";#N/A,#N/A,TRUE,"YKD"}</definedName>
    <definedName name="테넌트_1" hidden="1">{#N/A,#N/A,TRUE,"Y생산";#N/A,#N/A,TRUE,"Y판매";#N/A,#N/A,TRUE,"Y총물량";#N/A,#N/A,TRUE,"Y능력";#N/A,#N/A,TRUE,"YKD"}</definedName>
    <definedName name="테넌트팀" localSheetId="1" hidden="1">{#N/A,#N/A,TRUE,"Y생산";#N/A,#N/A,TRUE,"Y판매";#N/A,#N/A,TRUE,"Y총물량";#N/A,#N/A,TRUE,"Y능력";#N/A,#N/A,TRUE,"YKD"}</definedName>
    <definedName name="테넌트팀" localSheetId="2" hidden="1">{#N/A,#N/A,TRUE,"Y생산";#N/A,#N/A,TRUE,"Y판매";#N/A,#N/A,TRUE,"Y총물량";#N/A,#N/A,TRUE,"Y능력";#N/A,#N/A,TRUE,"YKD"}</definedName>
    <definedName name="테넌트팀" localSheetId="0" hidden="1">{#N/A,#N/A,TRUE,"Y생산";#N/A,#N/A,TRUE,"Y판매";#N/A,#N/A,TRUE,"Y총물량";#N/A,#N/A,TRUE,"Y능력";#N/A,#N/A,TRUE,"YKD"}</definedName>
    <definedName name="테넌트팀" hidden="1">{#N/A,#N/A,TRUE,"Y생산";#N/A,#N/A,TRUE,"Y판매";#N/A,#N/A,TRUE,"Y총물량";#N/A,#N/A,TRUE,"Y능력";#N/A,#N/A,TRUE,"YKD"}</definedName>
    <definedName name="테넌트팀_1" hidden="1">{#N/A,#N/A,TRUE,"Y생산";#N/A,#N/A,TRUE,"Y판매";#N/A,#N/A,TRUE,"Y총물량";#N/A,#N/A,TRUE,"Y능력";#N/A,#N/A,TRUE,"YKD"}</definedName>
    <definedName name="테룸2">BlankMacro1</definedName>
    <definedName name="테르" hidden="1">{#N/A,#N/A,FALSE,"동부"}</definedName>
    <definedName name="테블">#REF!</definedName>
    <definedName name="테이블">#REF!</definedName>
    <definedName name="테이블1">#REF!</definedName>
    <definedName name="테이블2">#REF!</definedName>
    <definedName name="템플">BlankMacro1</definedName>
    <definedName name="템플리트모듈1" localSheetId="1">BlankMacro1</definedName>
    <definedName name="템플리트모듈1" localSheetId="0">BlankMacro1</definedName>
    <definedName name="템플리트모듈1">BlankMacro1</definedName>
    <definedName name="템플리트모듈15" localSheetId="1">BlankMacro1</definedName>
    <definedName name="템플리트모듈15">BlankMacro1</definedName>
    <definedName name="템플리트모듈2" localSheetId="1">BlankMacro1</definedName>
    <definedName name="템플리트모듈2" localSheetId="0">BlankMacro1</definedName>
    <definedName name="템플리트모듈2">BlankMacro1</definedName>
    <definedName name="템플리트모듈3" localSheetId="1">BlankMacro1</definedName>
    <definedName name="템플리트모듈3" localSheetId="0">BlankMacro1</definedName>
    <definedName name="템플리트모듈3">BlankMacro1</definedName>
    <definedName name="템플리트모듈4" localSheetId="1">BlankMacro1</definedName>
    <definedName name="템플리트모듈4" localSheetId="0">BlankMacro1</definedName>
    <definedName name="템플리트모듈4">BlankMacro1</definedName>
    <definedName name="템플리트모듈5" localSheetId="1">BlankMacro1</definedName>
    <definedName name="템플리트모듈5" localSheetId="0">BlankMacro1</definedName>
    <definedName name="템플리트모듈5">BlankMacro1</definedName>
    <definedName name="템플리트모듈6" localSheetId="1">BlankMacro1</definedName>
    <definedName name="템플리트모듈6" localSheetId="0">BlankMacro1</definedName>
    <definedName name="템플리트모듈6">BlankMacro1</definedName>
    <definedName name="토" hidden="1">#REF!</definedName>
    <definedName name="토\40" localSheetId="0" hidden="1">{#N/A,#N/A,FALSE,"토공2"}</definedName>
    <definedName name="토\40" hidden="1">{#N/A,#N/A,FALSE,"토공2"}</definedName>
    <definedName name="토1" localSheetId="0" hidden="1">{#N/A,#N/A,FALSE,"이정표"}</definedName>
    <definedName name="토1" hidden="1">{#N/A,#N/A,FALSE,"이정표"}</definedName>
    <definedName name="토2" localSheetId="0" hidden="1">{#N/A,#N/A,FALSE,"조골재"}</definedName>
    <definedName name="토2" hidden="1">{#N/A,#N/A,FALSE,"조골재"}</definedName>
    <definedName name="토3" localSheetId="0" hidden="1">{#N/A,#N/A,FALSE,"구조1"}</definedName>
    <definedName name="토3" hidden="1">{#N/A,#N/A,FALSE,"구조1"}</definedName>
    <definedName name="토공">#REF!</definedName>
    <definedName name="토공사">#REF!</definedName>
    <definedName name="토모" hidden="1">{#N/A,#N/A,FALSE,"이태원철근"}</definedName>
    <definedName name="토목" hidden="1">{#N/A,#N/A,FALSE,"손익표지";#N/A,#N/A,FALSE,"손익계산";#N/A,#N/A,FALSE,"일반관리비";#N/A,#N/A,FALSE,"영업외수익";#N/A,#N/A,FALSE,"영업외비용";#N/A,#N/A,FALSE,"매출액";#N/A,#N/A,FALSE,"요약손익";#N/A,#N/A,FALSE,"요약대차";#N/A,#N/A,FALSE,"매출채권현황";#N/A,#N/A,FALSE,"매출채권명세"}</definedName>
    <definedName name="토목공사" localSheetId="1" hidden="1">{#N/A,#N/A,FALSE,"이태원철근"}</definedName>
    <definedName name="토목공사" localSheetId="2" hidden="1">{#N/A,#N/A,FALSE,"이태원철근"}</definedName>
    <definedName name="토목공사" localSheetId="0" hidden="1">{#N/A,#N/A,FALSE,"이태원철근"}</definedName>
    <definedName name="토목공사" hidden="1">{#N/A,#N/A,FALSE,"이태원철근"}</definedName>
    <definedName name="토목공사강릉" localSheetId="1" hidden="1">#REF!</definedName>
    <definedName name="토목공사강릉" localSheetId="2" hidden="1">#REF!</definedName>
    <definedName name="토목공사강릉" hidden="1">#REF!</definedName>
    <definedName name="토목설계" localSheetId="0" hidden="1">{#N/A,#N/A,FALSE,"골재소요량";#N/A,#N/A,FALSE,"골재소요량"}</definedName>
    <definedName name="토목설계" hidden="1">{#N/A,#N/A,FALSE,"골재소요량";#N/A,#N/A,FALSE,"골재소요량"}</definedName>
    <definedName name="토목실견적" localSheetId="1" hidden="1">{#N/A,#N/A,FALSE,"이태원철근"}</definedName>
    <definedName name="토목실견적" localSheetId="2" hidden="1">{#N/A,#N/A,FALSE,"이태원철근"}</definedName>
    <definedName name="토목실견적" localSheetId="0" hidden="1">{#N/A,#N/A,FALSE,"이태원철근"}</definedName>
    <definedName name="토목실견적" hidden="1">{#N/A,#N/A,FALSE,"이태원철근"}</definedName>
    <definedName name="토지매입일">#REF!</definedName>
    <definedName name="토지면적">#REF!</definedName>
    <definedName name="토지비지급">#REF!</definedName>
    <definedName name="토지조서2" localSheetId="1" hidden="1">{#N/A,#N/A,FALSE,"사업총괄";#N/A,#N/A,FALSE,"장비사업";#N/A,#N/A,FALSE,"철구사업";#N/A,#N/A,FALSE,"준설사업"}</definedName>
    <definedName name="토지조서2" localSheetId="2" hidden="1">{#N/A,#N/A,FALSE,"사업총괄";#N/A,#N/A,FALSE,"장비사업";#N/A,#N/A,FALSE,"철구사업";#N/A,#N/A,FALSE,"준설사업"}</definedName>
    <definedName name="토지조서2" hidden="1">{#N/A,#N/A,FALSE,"사업총괄";#N/A,#N/A,FALSE,"장비사업";#N/A,#N/A,FALSE,"철구사업";#N/A,#N/A,FALSE,"준설사업"}</definedName>
    <definedName name="토지평가요항표" hidden="1">#REF!</definedName>
    <definedName name="통합본관" localSheetId="1" hidden="1">#REF!</definedName>
    <definedName name="통합본관" localSheetId="2" hidden="1">#REF!</definedName>
    <definedName name="통합본관" hidden="1">#REF!</definedName>
    <definedName name="퇴충명세"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localSheetId="1" hidden="1">#REF!</definedName>
    <definedName name="투" localSheetId="2" hidden="1">#REF!</definedName>
    <definedName name="투" hidden="1">#REF!</definedName>
    <definedName name="투자">#REF!</definedName>
    <definedName name="투자3" localSheetId="1" hidden="1">{"'9월'!$F$38"}</definedName>
    <definedName name="투자3" localSheetId="2" hidden="1">{"'9월'!$F$38"}</definedName>
    <definedName name="투자3" hidden="1">{"'9월'!$F$38"}</definedName>
    <definedName name="투자유가증권">#REF!</definedName>
    <definedName name="투찰" hidden="1">{#N/A,#N/A,FALSE,"단가표지"}</definedName>
    <definedName name="튶ㄹ" hidden="1">{"Const Costs Dev",#N/A,FALSE,"Construction Cost Inputs";"Const Costs orig ccy",#N/A,FALSE,"Construction Cost Inputs";"Const Costs USD",#N/A,FALSE,"Construction Cost Inputs"}</definedName>
    <definedName name="특별매입">#REF!</definedName>
    <definedName name="특별운용">#REF!</definedName>
    <definedName name="특수관계자" localSheetId="0" hidden="1">{#N/A,#N/A,FALSE,"BS";#N/A,#N/A,FALSE,"PL";#N/A,#N/A,FALSE,"처분";#N/A,#N/A,FALSE,"현금";#N/A,#N/A,FALSE,"매출";#N/A,#N/A,FALSE,"원가";#N/A,#N/A,FALSE,"경영"}</definedName>
    <definedName name="특수관계자" hidden="1">{#N/A,#N/A,FALSE,"BS";#N/A,#N/A,FALSE,"PL";#N/A,#N/A,FALSE,"처분";#N/A,#N/A,FALSE,"현금";#N/A,#N/A,FALSE,"매출";#N/A,#N/A,FALSE,"원가";#N/A,#N/A,FALSE,"경영"}</definedName>
    <definedName name="특약대상18지점">BlankMacro1</definedName>
    <definedName name="특정" localSheetId="1" hidden="1">{#N/A,#N/A,FALSE,"1.CRITERIA";#N/A,#N/A,FALSE,"2.IS";#N/A,#N/A,FALSE,"3.BS";#N/A,#N/A,FALSE,"4.PER PL";#N/A,#N/A,FALSE,"5.INVESTMENT";#N/A,#N/A,FALSE,"6.공문";#N/A,#N/A,FALSE,"7.netinvest"}</definedName>
    <definedName name="특정" localSheetId="2" hidden="1">{#N/A,#N/A,FALSE,"1.CRITERIA";#N/A,#N/A,FALSE,"2.IS";#N/A,#N/A,FALSE,"3.BS";#N/A,#N/A,FALSE,"4.PER PL";#N/A,#N/A,FALSE,"5.INVESTMENT";#N/A,#N/A,FALSE,"6.공문";#N/A,#N/A,FALSE,"7.netinvest"}</definedName>
    <definedName name="특정" localSheetId="0"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과예금" localSheetId="1" hidden="1">#REF!</definedName>
    <definedName name="특정현금과예금" localSheetId="2" hidden="1">#REF!</definedName>
    <definedName name="특정현금과예금" hidden="1">#REF!</definedName>
    <definedName name="티지" hidden="1">{#N/A,#N/A,FALSE,"LoanAssumptions"}</definedName>
    <definedName name="ㅍ" hidden="1">#REF!</definedName>
    <definedName name="ㅍㄹ유" hidden="1">{"AJD",#N/A,TRUE,"Summary";"AJD",#N/A,TRUE,"CFCONC-outputs";"AJD",#N/A,TRUE,"P&amp;LCONC-outputs";"AJD",#N/A,TRUE,"BSCONC-outputs";"AJD",#N/A,TRUE,"FSCONC-outputs"}</definedName>
    <definedName name="ㅍㅇㅇㄴ" hidden="1">{#N/A,#N/A,FALSE,"동부"}</definedName>
    <definedName name="ㅍㅊㅌㄴㅋㅍ" hidden="1">{"Const Costs Dev",#N/A,FALSE,"Construction Cost Inputs";"Const Costs orig ccy",#N/A,FALSE,"Construction Cost Inputs";"Const Costs USD",#N/A,FALSE,"Construction Cost Inputs"}</definedName>
    <definedName name="ㅍㅊㅌㅁㄴㅍ" hidden="1">{"BuildIn 2 Funding Assump",#N/A,FALSE,"Building Inputs";"BuildIn Capex plus Extras",#N/A,FALSE,"Building Inputs"}</definedName>
    <definedName name="ㅍㅊㅌㅁㄹㅇ" hidden="1">{#N/A,#N/A,FALSE,"동부"}</definedName>
    <definedName name="ㅍ츛" hidden="1">{#N/A,#N/A,FALSE,"동부"}</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ㅍ">#REF!</definedName>
    <definedName name="파" localSheetId="1" hidden="1">{#N/A,#N/A,FALSE,"1.CRITERIA";#N/A,#N/A,FALSE,"2.IS";#N/A,#N/A,FALSE,"3.BS";#N/A,#N/A,FALSE,"4.PER PL";#N/A,#N/A,FALSE,"5.INVESTMENT";#N/A,#N/A,FALSE,"6.공문";#N/A,#N/A,FALSE,"7.netinvest"}</definedName>
    <definedName name="파" localSheetId="2" hidden="1">{#N/A,#N/A,FALSE,"1.CRITERIA";#N/A,#N/A,FALSE,"2.IS";#N/A,#N/A,FALSE,"3.BS";#N/A,#N/A,FALSE,"4.PER PL";#N/A,#N/A,FALSE,"5.INVESTMENT";#N/A,#N/A,FALSE,"6.공문";#N/A,#N/A,FALSE,"7.netinvest"}</definedName>
    <definedName name="파" localSheetId="0" hidden="1">{#N/A,#N/A,FALSE,"Sheet5"}</definedName>
    <definedName name="파" hidden="1">{#N/A,#N/A,FALSE,"1.CRITERIA";#N/A,#N/A,FALSE,"2.IS";#N/A,#N/A,FALSE,"3.BS";#N/A,#N/A,FALSE,"4.PER PL";#N/A,#N/A,FALSE,"5.INVESTMENT";#N/A,#N/A,FALSE,"6.공문";#N/A,#N/A,FALSE,"7.netinvest"}</definedName>
    <definedName name="파아라" localSheetId="1" hidden="1">{#N/A,#N/A,FALSE,"1.CRITERIA";#N/A,#N/A,FALSE,"2.IS";#N/A,#N/A,FALSE,"3.BS";#N/A,#N/A,FALSE,"4.PER PL";#N/A,#N/A,FALSE,"5.INVESTMENT";#N/A,#N/A,FALSE,"6.공문";#N/A,#N/A,FALSE,"7.netinvest"}</definedName>
    <definedName name="파아라" localSheetId="2" hidden="1">{#N/A,#N/A,FALSE,"1.CRITERIA";#N/A,#N/A,FALSE,"2.IS";#N/A,#N/A,FALSE,"3.BS";#N/A,#N/A,FALSE,"4.PER PL";#N/A,#N/A,FALSE,"5.INVESTMENT";#N/A,#N/A,FALSE,"6.공문";#N/A,#N/A,FALSE,"7.netinvest"}</definedName>
    <definedName name="파아라" localSheetId="0"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 hidden="1">#REF!</definedName>
    <definedName name="파일공사">#REF!</definedName>
    <definedName name="파주보고최종4.26" localSheetId="0" hidden="1">{#N/A,#N/A,FALSE,"현장 NCR 분석";#N/A,#N/A,FALSE,"현장품질감사";#N/A,#N/A,FALSE,"현장품질감사"}</definedName>
    <definedName name="파주보고최종4.26" hidden="1">{#N/A,#N/A,FALSE,"현장 NCR 분석";#N/A,#N/A,FALSE,"현장품질감사";#N/A,#N/A,FALSE,"현장품질감사"}</definedName>
    <definedName name="파하" localSheetId="1" hidden="1">{#N/A,#N/A,FALSE,"1.CRITERIA";#N/A,#N/A,FALSE,"2.IS";#N/A,#N/A,FALSE,"3.BS";#N/A,#N/A,FALSE,"4.PER PL";#N/A,#N/A,FALSE,"5.INVESTMENT";#N/A,#N/A,FALSE,"6.공문";#N/A,#N/A,FALSE,"7.netinvest"}</definedName>
    <definedName name="파하" localSheetId="2" hidden="1">{#N/A,#N/A,FALSE,"1.CRITERIA";#N/A,#N/A,FALSE,"2.IS";#N/A,#N/A,FALSE,"3.BS";#N/A,#N/A,FALSE,"4.PER PL";#N/A,#N/A,FALSE,"5.INVESTMENT";#N/A,#N/A,FALSE,"6.공문";#N/A,#N/A,FALSE,"7.netinvest"}</definedName>
    <definedName name="파하" localSheetId="0"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가" localSheetId="0" hidden="1">{#N/A,#N/A,FALSE,"Sheet5"}</definedName>
    <definedName name="판가" hidden="1">{#N/A,#N/A,FALSE,"Sheet5"}</definedName>
    <definedName name="판매" localSheetId="1" hidden="1">#REF!</definedName>
    <definedName name="판매" hidden="1">{#N/A,#N/A,FALSE,"이태원철근"}</definedName>
    <definedName name="판매단가" localSheetId="0" hidden="1">{#N/A,#N/A,FALSE,"Sheet5"}</definedName>
    <definedName name="판매단가" hidden="1">{#N/A,#N/A,FALSE,"Sheet5"}</definedName>
    <definedName name="판매시설">#REF!</definedName>
    <definedName name="팔" localSheetId="1" hidden="1">#REF!</definedName>
    <definedName name="팔" localSheetId="0" hidden="1">#REF!</definedName>
    <definedName name="팔" hidden="1">#REF!</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팽창보급수">[0]!팽창보급수</definedName>
    <definedName name="팽창탱크">[0]!팽창탱크</definedName>
    <definedName name="퍄" localSheetId="1" hidden="1">{#N/A,#N/A,FALSE,"1.CRITERIA";#N/A,#N/A,FALSE,"2.IS";#N/A,#N/A,FALSE,"3.BS";#N/A,#N/A,FALSE,"4.PER PL";#N/A,#N/A,FALSE,"5.INVESTMENT";#N/A,#N/A,FALSE,"6.공문";#N/A,#N/A,FALSE,"7.netinvest"}</definedName>
    <definedName name="퍄" localSheetId="2" hidden="1">{#N/A,#N/A,FALSE,"1.CRITERIA";#N/A,#N/A,FALSE,"2.IS";#N/A,#N/A,FALSE,"3.BS";#N/A,#N/A,FALSE,"4.PER PL";#N/A,#N/A,FALSE,"5.INVESTMENT";#N/A,#N/A,FALSE,"6.공문";#N/A,#N/A,FALSE,"7.netinvest"}</definedName>
    <definedName name="퍄" localSheetId="0"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펌프효율선정">#REF!</definedName>
    <definedName name="페" localSheetId="1" hidden="1">{#N/A,#N/A,FALSE,"1.CRITERIA";#N/A,#N/A,FALSE,"2.IS";#N/A,#N/A,FALSE,"3.BS";#N/A,#N/A,FALSE,"4.PER PL";#N/A,#N/A,FALSE,"5.INVESTMENT";#N/A,#N/A,FALSE,"6.공문";#N/A,#N/A,FALSE,"7.netinvest"}</definedName>
    <definedName name="페" localSheetId="2" hidden="1">{#N/A,#N/A,FALSE,"1.CRITERIA";#N/A,#N/A,FALSE,"2.IS";#N/A,#N/A,FALSE,"3.BS";#N/A,#N/A,FALSE,"4.PER PL";#N/A,#N/A,FALSE,"5.INVESTMENT";#N/A,#N/A,FALSE,"6.공문";#N/A,#N/A,FALSE,"7.netinvest"}</definedName>
    <definedName name="페" localSheetId="0"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페이지" hidden="1">{"'Firr(선)'!$AS$1:$AY$62","'Firr(사)'!$AS$1:$AY$62","'Firr(회)'!$AS$1:$AY$62","'Firr(선)'!$L$1:$V$62","'Firr(사)'!$L$1:$V$62","'Firr(회)'!$L$1:$V$62"}</definedName>
    <definedName name="펴" localSheetId="1"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localSheetId="0"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 localSheetId="1">#REF!</definedName>
    <definedName name="평" localSheetId="0">#REF!</definedName>
    <definedName name="평">0.3025</definedName>
    <definedName name="평균밀도"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평균밀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평균이자율" localSheetId="1" hidden="1">#REF!</definedName>
    <definedName name="평균이자율" localSheetId="2" hidden="1">#REF!</definedName>
    <definedName name="평균이자율" localSheetId="0" hidden="1">#REF!</definedName>
    <definedName name="평균이자율" hidden="1">#REF!</definedName>
    <definedName name="평당가">#REF!</definedName>
    <definedName name="평당단가" hidden="1">#REF!</definedName>
    <definedName name="평면도" localSheetId="1" hidden="1">{#N/A,#N/A,FALSE,"Sheet1"}</definedName>
    <definedName name="평면도" hidden="1">{#N/A,#N/A,FALSE,"Sheet1"}</definedName>
    <definedName name="평촌킴스">#REF!</definedName>
    <definedName name="평형구분">#REF!</definedName>
    <definedName name="폐_기_물___수_수_료">#REF!</definedName>
    <definedName name="폐_기_물___처_리_비">#REF!</definedName>
    <definedName name="포" localSheetId="1" hidden="1">{#N/A,#N/A,FALSE,"1.CRITERIA";#N/A,#N/A,FALSE,"2.IS";#N/A,#N/A,FALSE,"3.BS";#N/A,#N/A,FALSE,"4.PER PL";#N/A,#N/A,FALSE,"5.INVESTMENT";#N/A,#N/A,FALSE,"6.공문";#N/A,#N/A,FALSE,"7.netinvest"}</definedName>
    <definedName name="포" localSheetId="2" hidden="1">{#N/A,#N/A,FALSE,"1.CRITERIA";#N/A,#N/A,FALSE,"2.IS";#N/A,#N/A,FALSE,"3.BS";#N/A,#N/A,FALSE,"4.PER PL";#N/A,#N/A,FALSE,"5.INVESTMENT";#N/A,#N/A,FALSE,"6.공문";#N/A,#N/A,FALSE,"7.netinvest"}</definedName>
    <definedName name="포" localSheetId="0"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기3" hidden="1">{#N/A,#N/A,FALSE,"표지목차"}</definedName>
    <definedName name="포스코" localSheetId="1" hidden="1">{#N/A,#N/A,TRUE,"대 차 대 조 표"}</definedName>
    <definedName name="포스코" localSheetId="2" hidden="1">{#N/A,#N/A,TRUE,"대 차 대 조 표"}</definedName>
    <definedName name="포스코" localSheetId="0" hidden="1">{#N/A,#N/A,TRUE,"대 차 대 조 표"}</definedName>
    <definedName name="포스코" hidden="1">{#N/A,#N/A,TRUE,"대 차 대 조 표"}</definedName>
    <definedName name="포장2월ocf" localSheetId="1" hidden="1">{#N/A,#N/A,FALSE,"지침";#N/A,#N/A,FALSE,"환경분석";#N/A,#N/A,FALSE,"Sheet16"}</definedName>
    <definedName name="포장2월ocf" localSheetId="2" hidden="1">{#N/A,#N/A,FALSE,"지침";#N/A,#N/A,FALSE,"환경분석";#N/A,#N/A,FALSE,"Sheet16"}</definedName>
    <definedName name="포장2월ocf" localSheetId="0" hidden="1">{#N/A,#N/A,FALSE,"지침";#N/A,#N/A,FALSE,"환경분석";#N/A,#N/A,FALSE,"Sheet16"}</definedName>
    <definedName name="포장2월ocf" hidden="1">{#N/A,#N/A,FALSE,"지침";#N/A,#N/A,FALSE,"환경분석";#N/A,#N/A,FALSE,"Sheet16"}</definedName>
    <definedName name="포장ocf" localSheetId="1" hidden="1">{#N/A,#N/A,FALSE,"지침";#N/A,#N/A,FALSE,"환경분석";#N/A,#N/A,FALSE,"Sheet16"}</definedName>
    <definedName name="포장ocf" localSheetId="2" hidden="1">{#N/A,#N/A,FALSE,"지침";#N/A,#N/A,FALSE,"환경분석";#N/A,#N/A,FALSE,"Sheet16"}</definedName>
    <definedName name="포장ocf" localSheetId="0" hidden="1">{#N/A,#N/A,FALSE,"지침";#N/A,#N/A,FALSE,"환경분석";#N/A,#N/A,FALSE,"Sheet16"}</definedName>
    <definedName name="포장ocf" hidden="1">{#N/A,#N/A,FALSE,"지침";#N/A,#N/A,FALSE,"환경분석";#N/A,#N/A,FALSE,"Sheet16"}</definedName>
    <definedName name="포장공">#REF!</definedName>
    <definedName name="포지머ㅗㄱㄷㅌ킹1" localSheetId="0" hidden="1">{#N/A,#N/A,FALSE,"표지목차"}</definedName>
    <definedName name="포지머ㅗㄱㄷㅌ킹1" hidden="1">{#N/A,#N/A,FALSE,"표지목차"}</definedName>
    <definedName name="폽장2" localSheetId="0" hidden="1">{#N/A,#N/A,FALSE,"포장1";#N/A,#N/A,FALSE,"포장1"}</definedName>
    <definedName name="폽장2" hidden="1">{#N/A,#N/A,FALSE,"포장1";#N/A,#N/A,FALSE,"포장1"}</definedName>
    <definedName name="표"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준건축비">#REF!</definedName>
    <definedName name="표지" localSheetId="1" hidden="1">{#N/A,#N/A,FALSE,"동부"}</definedName>
    <definedName name="표지" localSheetId="2" hidden="1">{#N/A,#N/A,FALSE,"동부"}</definedName>
    <definedName name="표지" localSheetId="0">{#N/A,#N/A,FALSE,"동부"}</definedName>
    <definedName name="표지" hidden="1">{#N/A,#N/A,FALSE,"동부"}</definedName>
    <definedName name="표지2" localSheetId="1" hidden="1">#REF!</definedName>
    <definedName name="표지2" localSheetId="2" hidden="1">#REF!</definedName>
    <definedName name="표지2" localSheetId="0" hidden="1">{#N/A,#N/A,FALSE,"Sheet5"}</definedName>
    <definedName name="표지2" hidden="1">#REF!</definedName>
    <definedName name="표지중">#REF!</definedName>
    <definedName name="표지최하">[0]!표지최하</definedName>
    <definedName name="표지하">#REF!</definedName>
    <definedName name="풀" localSheetId="1" hidden="1">{#N/A,#N/A,FALSE,"동부"}</definedName>
    <definedName name="풀" localSheetId="2" hidden="1">{#N/A,#N/A,FALSE,"동부"}</definedName>
    <definedName name="풀" localSheetId="0" hidden="1">{#N/A,#N/A,FALSE,"동부"}</definedName>
    <definedName name="풀" hidden="1">{#N/A,#N/A,FALSE,"동부"}</definedName>
    <definedName name="품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목매출" localSheetId="0" hidden="1">{#N/A,#N/A,FALSE,"Sheet5"}</definedName>
    <definedName name="품목매출" hidden="1">{#N/A,#N/A,FALSE,"Sheet5"}</definedName>
    <definedName name="품목수요가별" localSheetId="0" hidden="1">{#N/A,#N/A,FALSE,"Sheet5"}</definedName>
    <definedName name="품목수요가별" hidden="1">{#N/A,#N/A,FALSE,"Sheet5"}</definedName>
    <definedName name="품의" localSheetId="1" hidden="1">{#N/A,#N/A,FALSE,"Sheet6"}</definedName>
    <definedName name="품의" localSheetId="2" hidden="1">{#N/A,#N/A,FALSE,"Sheet6"}</definedName>
    <definedName name="품의" localSheetId="0" hidden="1">{#N/A,#N/A,FALSE,"Sheet6"}</definedName>
    <definedName name="품의" hidden="1">{#N/A,#N/A,FALSE,"Sheet6"}</definedName>
    <definedName name="풍납동" localSheetId="1" hidden="1">#REF!</definedName>
    <definedName name="풍납동" localSheetId="2" hidden="1">#REF!</definedName>
    <definedName name="풍납동" localSheetId="0" hidden="1">#REF!</definedName>
    <definedName name="풍납동" hidden="1">#REF!</definedName>
    <definedName name="풍납동아파트" localSheetId="1" hidden="1">#REF!</definedName>
    <definedName name="풍납동아파트" localSheetId="2" hidden="1">#REF!</definedName>
    <definedName name="풍납동아파트" localSheetId="0" hidden="1">#REF!</definedName>
    <definedName name="풍납동아파트" hidden="1">#REF!</definedName>
    <definedName name="프로젝트명" localSheetId="1">#REF!</definedName>
    <definedName name="프로젝트명" localSheetId="2">#REF!</definedName>
    <definedName name="프로젝트명">#REF!</definedName>
    <definedName name="프로젝트명1">#REF!</definedName>
    <definedName name="프린터">#REF!</definedName>
    <definedName name="프린터영역01">#REF!</definedName>
    <definedName name="플" hidden="1">{#N/A,#N/A,FALSE,"동부"}</definedName>
    <definedName name="피" hidden="1">{#N/A,#N/A,FALSE,"견적갑지";#N/A,#N/A,FALSE,"총괄표";#N/A,#N/A,FALSE,"철골공사";#N/A,#N/A,FALSE,"토목공사";#N/A,#N/A,FALSE,"판넬전기공사"}</definedName>
    <definedName name="피로티" localSheetId="1" hidden="1">{#N/A,#N/A,FALSE,"이태원철근"}</definedName>
    <definedName name="피로티" localSheetId="2" hidden="1">{#N/A,#N/A,FALSE,"이태원철근"}</definedName>
    <definedName name="피로티" localSheetId="0" hidden="1">{#N/A,#N/A,FALSE,"이태원철근"}</definedName>
    <definedName name="피로티" hidden="1">{#N/A,#N/A,FALSE,"이태원철근"}</definedName>
    <definedName name="피로티1" localSheetId="1" hidden="1">{#N/A,#N/A,FALSE,"이태원철근"}</definedName>
    <definedName name="피로티1" localSheetId="2" hidden="1">{#N/A,#N/A,FALSE,"이태원철근"}</definedName>
    <definedName name="피로티1" localSheetId="0" hidden="1">{#N/A,#N/A,FALSE,"이태원철근"}</definedName>
    <definedName name="피로티1" hidden="1">{#N/A,#N/A,FALSE,"이태원철근"}</definedName>
    <definedName name="피복현황" hidden="1">#REF!</definedName>
    <definedName name="피크치">#REF!</definedName>
    <definedName name="피크치1">#N/A</definedName>
    <definedName name="피크치2">#N/A</definedName>
    <definedName name="ㅎ" localSheetId="1" hidden="1">{#N/A,#N/A,FALSE,"BS";#N/A,#N/A,FALSE,"PL";#N/A,#N/A,FALSE,"처분";#N/A,#N/A,FALSE,"현금";#N/A,#N/A,FALSE,"매출";#N/A,#N/A,FALSE,"원가";#N/A,#N/A,FALSE,"경영"}</definedName>
    <definedName name="ㅎ" localSheetId="2" hidden="1">{#N/A,#N/A,FALSE,"BS";#N/A,#N/A,FALSE,"PL";#N/A,#N/A,FALSE,"처분";#N/A,#N/A,FALSE,"현금";#N/A,#N/A,FALSE,"매출";#N/A,#N/A,FALSE,"원가";#N/A,#N/A,FALSE,"경영"}</definedName>
    <definedName name="ㅎ" localSheetId="0" hidden="1">{"'용역비'!$A$4:$C$8"}</definedName>
    <definedName name="ㅎ" hidden="1">{#N/A,#N/A,FALSE,"BS";#N/A,#N/A,FALSE,"PL";#N/A,#N/A,FALSE,"처분";#N/A,#N/A,FALSE,"현금";#N/A,#N/A,FALSE,"매출";#N/A,#N/A,FALSE,"원가";#N/A,#N/A,FALSE,"경영"}</definedName>
    <definedName name="ㅎ5" hidden="1">{#N/A,#N/A,FALSE,"골재소요량";#N/A,#N/A,FALSE,"골재소요량"}</definedName>
    <definedName name="ㅎㄱ" localSheetId="1" hidden="1">{"'용역비'!$A$4:$C$8"}</definedName>
    <definedName name="ㅎㄱ" localSheetId="2" hidden="1">{"'용역비'!$A$4:$C$8"}</definedName>
    <definedName name="ㅎㄱ" localSheetId="0" hidden="1">{"'용역비'!$A$4:$C$8"}</definedName>
    <definedName name="ㅎㄱ" hidden="1">{"'용역비'!$A$4:$C$8"}</definedName>
    <definedName name="ㅎㄱㅎ" localSheetId="1" hidden="1">{"'용역비'!$A$4:$C$8"}</definedName>
    <definedName name="ㅎㄱㅎ" localSheetId="2" hidden="1">{"'용역비'!$A$4:$C$8"}</definedName>
    <definedName name="ㅎㄱㅎ" localSheetId="0" hidden="1">{"'용역비'!$A$4:$C$8"}</definedName>
    <definedName name="ㅎㄱㅎ" hidden="1">{"'용역비'!$A$4:$C$8"}</definedName>
    <definedName name="ㅎㄱㅎㄱㅎㄱㅎ" localSheetId="1" hidden="1">{"'용역비'!$A$4:$C$8"}</definedName>
    <definedName name="ㅎㄱㅎㄱㅎㄱㅎ" localSheetId="2" hidden="1">{"'용역비'!$A$4:$C$8"}</definedName>
    <definedName name="ㅎㄱㅎㄱㅎㄱㅎ" localSheetId="0" hidden="1">{"'용역비'!$A$4:$C$8"}</definedName>
    <definedName name="ㅎㄱㅎㄱㅎㄱㅎ" hidden="1">{"'용역비'!$A$4:$C$8"}</definedName>
    <definedName name="ㅎㄴ" hidden="1">{#N/A,#N/A,FALSE,"동부"}</definedName>
    <definedName name="ㅎㄴㅁㄹㅇ" hidden="1">{#N/A,#N/A,FALSE,"동부"}</definedName>
    <definedName name="ㅎㄴㅁㄹㅇㄴ" hidden="1">{"AJD",#N/A,TRUE,"Summary";"AJD",#N/A,TRUE,"CFCONC-outputs";"AJD",#N/A,TRUE,"P&amp;LCONC-outputs";"AJD",#N/A,TRUE,"BSCONC-outputs";"AJD",#N/A,TRUE,"FSCONC-outputs"}</definedName>
    <definedName name="ㅎㄶㄹㅇㄶ" hidden="1">{#N/A,#N/A,FALSE,"동부"}</definedName>
    <definedName name="ㅎㄹㄴ" localSheetId="1" hidden="1">{#N/A,#N/A,FALSE,"97년 투자계획 세부내역 "}</definedName>
    <definedName name="ㅎㄹㄴ" localSheetId="0" hidden="1">{#N/A,#N/A,FALSE,"97년 투자계획 세부내역 "}</definedName>
    <definedName name="ㅎㄹㄴ" hidden="1">{#N/A,#N/A,FALSE,"97년 투자계획 세부내역 "}</definedName>
    <definedName name="ㅎㄹㅇㄴㄹ" hidden="1">{#N/A,#N/A,TRUE,"대 차 대 조 표"}</definedName>
    <definedName name="ㅎㄹㅇㄴㅁㄹ" hidden="1">{#N/A,#N/A,FALSE,"동부"}</definedName>
    <definedName name="ㅎㄹㅇㄴㅁㄹㅇ" hidden="1">{#N/A,#N/A,FALSE,"동부"}</definedName>
    <definedName name="ㅎㄹㅇ농" hidden="1">{"BuildIn 2 Funding Assump",#N/A,FALSE,"Building Inputs";"BuildIn Capex plus Extras",#N/A,FALSE,"Building Inputs"}</definedName>
    <definedName name="ㅎㄹㅇㄶㄹ" hidden="1">{#N/A,#N/A,FALSE,"동부"}</definedName>
    <definedName name="ㅎㄹㅇㄶㄹㅇ" hidden="1">{#N/A,#N/A,FALSE,"동부"}</definedName>
    <definedName name="ㅎㄹㅇㄶㄹㅇㅎ" hidden="1">{#N/A,#N/A,FALSE,"동부"}</definedName>
    <definedName name="ㅎㄹㅇㄶ로" hidden="1">{"AJD",#N/A,TRUE,"Summary";"AJD",#N/A,TRUE,"CFCONC-outputs";"AJD",#N/A,TRUE,"P&amp;LCONC-outputs";"AJD",#N/A,TRUE,"BSCONC-outputs";"AJD",#N/A,TRUE,"FSCONC-outputs"}</definedName>
    <definedName name="ㅎㄹㅇㄹㅇ" hidden="1">{#N/A,#N/A,TRUE,"대 차 대 조 표"}</definedName>
    <definedName name="ㅎㄹㅇㅁ" hidden="1">{"AJD",#N/A,TRUE,"Summary";"AJD",#N/A,TRUE,"CFCONC-outputs";"AJD",#N/A,TRUE,"P&amp;LCONC-outputs";"AJD",#N/A,TRUE,"BSCONC-outputs";"AJD",#N/A,TRUE,"FSCONC-outputs"}</definedName>
    <definedName name="ㅎㄹㅇㅎㄴ" hidden="1">{#N/A,#N/A,FALSE,"동부"}</definedName>
    <definedName name="ㅎㄹㅇㅎㅎ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ㄹㅇㅎㅎ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ㄹㅇㅎㅎ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ㅎㄹㅇㅎㅎㄹ" hidden="1">{#N/A,#N/A,FALSE,"손익표지";#N/A,#N/A,FALSE,"손익계산";#N/A,#N/A,FALSE,"일반관리비";#N/A,#N/A,FALSE,"영업외수익";#N/A,#N/A,FALSE,"영업외비용";#N/A,#N/A,FALSE,"매출액";#N/A,#N/A,FALSE,"요약손익";#N/A,#N/A,FALSE,"요약대차";#N/A,#N/A,FALSE,"매출채권현황";#N/A,#N/A,FALSE,"매출채권명세"}</definedName>
    <definedName name="ㅎ라ㅓㅓㅗㅎ라러" hidden="1">{#N/A,#N/A,FALSE,"이태원철근"}</definedName>
    <definedName name="ㅎ러ㅗ엉ㅎ러ㅗㅎㄹㅇ" hidden="1">{#N/A,#N/A,FALSE,"이태원철근"}</definedName>
    <definedName name="ㅎ로낟안" localSheetId="0" hidden="1">{#N/A,#N/A,FALSE,"혼합골재"}</definedName>
    <definedName name="ㅎ로낟안" hidden="1">{#N/A,#N/A,FALSE,"혼합골재"}</definedName>
    <definedName name="ㅎㄻㅍㅇㅈㄷㅁ" hidden="1">{#N/A,#N/A,TRUE,"대 차 대 조 표"}</definedName>
    <definedName name="ㅎㄿㄱ" hidden="1">{#N/A,#N/A,FALSE,"동부"}</definedName>
    <definedName name="ㅎ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ㅀ"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ㅎㅀ" hidden="1">{#N/A,#N/A,FALSE,"손익표지";#N/A,#N/A,FALSE,"손익계산";#N/A,#N/A,FALSE,"일반관리비";#N/A,#N/A,FALSE,"영업외수익";#N/A,#N/A,FALSE,"영업외비용";#N/A,#N/A,FALSE,"매출액";#N/A,#N/A,FALSE,"요약손익";#N/A,#N/A,FALSE,"요약대차";#N/A,#N/A,FALSE,"매출채권현황";#N/A,#N/A,FALSE,"매출채권명세"}</definedName>
    <definedName name="ㅎㅅㄴ" hidden="1">{"OpCostIn Technical",#N/A,FALSE,"Operations Cost Inputs";"OpCostIn V plus F",#N/A,FALSE,"Operations Cost Inputs";"OpCostIn Maint",#N/A,FALSE,"Operations Cost Inputs";"OpCostIn LDs Add Cost",#N/A,FALSE,"Operations Cost Inputs"}</definedName>
    <definedName name="ㅎㅅㅈㄷㄹ" hidden="1">{#N/A,#N/A,TRUE,"대 차 대 조 표"}</definedName>
    <definedName name="ㅎㅇ" localSheetId="1" hidden="1">{#N/A,#N/A,FALSE,"Aging Summary";#N/A,#N/A,FALSE,"Ratio Analysis";#N/A,#N/A,FALSE,"Test 120 Day Accts";#N/A,#N/A,FALSE,"Tickmarks"}</definedName>
    <definedName name="ㅎㅇ" localSheetId="2" hidden="1">{#N/A,#N/A,FALSE,"Aging Summary";#N/A,#N/A,FALSE,"Ratio Analysis";#N/A,#N/A,FALSE,"Test 120 Day Accts";#N/A,#N/A,FALSE,"Tickmarks"}</definedName>
    <definedName name="ㅎㅇ" localSheetId="0">{#N/A,#N/A,FALSE,"Aging Summary";#N/A,#N/A,FALSE,"Ratio Analysis";#N/A,#N/A,FALSE,"Test 120 Day Accts";#N/A,#N/A,FALSE,"Tickmarks"}</definedName>
    <definedName name="ㅎㅇ" hidden="1">{#N/A,#N/A,FALSE,"Aging Summary";#N/A,#N/A,FALSE,"Ratio Analysis";#N/A,#N/A,FALSE,"Test 120 Day Accts";#N/A,#N/A,FALSE,"Tickmarks"}</definedName>
    <definedName name="ㅎㅇㄴ" hidden="1">{#N/A,#N/A,TRUE,"대 차 대 조 표"}</definedName>
    <definedName name="ㅎㅇㄴㅁ" hidden="1">{"AJD",#N/A,TRUE,"Summary";"AJD",#N/A,TRUE,"CFCONC-outputs";"AJD",#N/A,TRUE,"P&amp;LCONC-outputs";"AJD",#N/A,TRUE,"BSCONC-outputs";"AJD",#N/A,TRUE,"FSCONC-outputs"}</definedName>
    <definedName name="ㅎㅇㄴㅁㅎㄱㄷ" hidden="1">{#N/A,#N/A,TRUE,"대 차 대 조 표"}</definedName>
    <definedName name="ㅎㅇ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ㅎㅇㄹ"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0" hidden="1">#REF!</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ㅈ" hidden="1">{#N/A,#N/A,TRUE,"대 차 대 조 표"}</definedName>
    <definedName name="ㅎ오" localSheetId="1" hidden="1">{"'용역비'!$A$4:$C$8"}</definedName>
    <definedName name="ㅎ오" localSheetId="2" hidden="1">{"'용역비'!$A$4:$C$8"}</definedName>
    <definedName name="ㅎ오" localSheetId="0" hidden="1">{"'용역비'!$A$4:$C$8"}</definedName>
    <definedName name="ㅎ오" hidden="1">{"'용역비'!$A$4:$C$8"}</definedName>
    <definedName name="ㅎㅎ"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ㅎㅎ"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ㅎㅎ" localSheetId="0">{#N/A,#N/A,FALSE,"표지";#N/A,#N/A,FALSE,"총괄표";#N/A,#N/A,FALSE,"1호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ㅎㅎ"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ㅎㅎㅎ" localSheetId="1" hidden="1">{"'9월'!$F$38"}</definedName>
    <definedName name="ㅎㅎㅎ" localSheetId="2" hidden="1">{"'9월'!$F$38"}</definedName>
    <definedName name="ㅎㅎㅎ" localSheetId="0" hidden="1">{#N/A,#N/A,FALSE,"Sheet5"}</definedName>
    <definedName name="ㅎㅎㅎ" hidden="1">{"'용역비'!$A$4:$C$8"}</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1" hidden="1">{#N/A,#N/A,FALSE,"BS";#N/A,#N/A,FALSE,"PL";#N/A,#N/A,FALSE,"처분";#N/A,#N/A,FALSE,"현금";#N/A,#N/A,FALSE,"매출";#N/A,#N/A,FALSE,"원가";#N/A,#N/A,FALSE,"경영"}</definedName>
    <definedName name="ㅎㅎㅎㅎ" localSheetId="2" hidden="1">{#N/A,#N/A,FALSE,"BS";#N/A,#N/A,FALSE,"PL";#N/A,#N/A,FALSE,"처분";#N/A,#N/A,FALSE,"현금";#N/A,#N/A,FALSE,"매출";#N/A,#N/A,FALSE,"원가";#N/A,#N/A,FALSE,"경영"}</definedName>
    <definedName name="ㅎㅎㅎㅎ" localSheetId="0"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ㅎㅎㅎㅎ">[0]!난방배관경</definedName>
    <definedName name="ㅎㅎㅎㅎㅎㅎ">[0]!관수량</definedName>
    <definedName name="ㅎㅎㅎㅎㅎㅎㅎ">{"Book1","상동3BL옥외설계계산서(1차검토분).xls"}</definedName>
    <definedName name="ㅎㅎㅎㅎㅎㅎㅎㅎ">{"Book1","상동3BL옥외설계계산서(1차검토분).xls"}</definedName>
    <definedName name="하" localSheetId="1" hidden="1">{#N/A,#N/A,FALSE,"1.CRITERIA";#N/A,#N/A,FALSE,"2.IS";#N/A,#N/A,FALSE,"3.BS";#N/A,#N/A,FALSE,"4.PER PL";#N/A,#N/A,FALSE,"5.INVESTMENT";#N/A,#N/A,FALSE,"6.공문";#N/A,#N/A,FALSE,"7.netinvest"}</definedName>
    <definedName name="하" localSheetId="2" hidden="1">{#N/A,#N/A,FALSE,"1.CRITERIA";#N/A,#N/A,FALSE,"2.IS";#N/A,#N/A,FALSE,"3.BS";#N/A,#N/A,FALSE,"4.PER PL";#N/A,#N/A,FALSE,"5.INVESTMENT";#N/A,#N/A,FALSE,"6.공문";#N/A,#N/A,FALSE,"7.netinvest"}</definedName>
    <definedName name="하" localSheetId="0" hidden="1">{#N/A,#N/A,FALSE,"Sheet5"}</definedName>
    <definedName name="하" hidden="1">{#N/A,#N/A,FALSE,"1.CRITERIA";#N/A,#N/A,FALSE,"2.IS";#N/A,#N/A,FALSE,"3.BS";#N/A,#N/A,FALSE,"4.PER PL";#N/A,#N/A,FALSE,"5.INVESTMENT";#N/A,#N/A,FALSE,"6.공문";#N/A,#N/A,FALSE,"7.netinvest"}</definedName>
    <definedName name="하1">#REF!</definedName>
    <definedName name="하10">[0]!난방면적</definedName>
    <definedName name="하11">#REF!</definedName>
    <definedName name="하12">[0]!설명</definedName>
    <definedName name="하13">[0]!설명4</definedName>
    <definedName name="하14">[0]!수용부하</definedName>
    <definedName name="하15">[0]!수용설명</definedName>
    <definedName name="하16">[0]!온도조절열량</definedName>
    <definedName name="하17">[0]!s3고</definedName>
    <definedName name="하2">#REF!</definedName>
    <definedName name="하3">[0]!급1고</definedName>
    <definedName name="하4">[0]!급1저</definedName>
    <definedName name="하5">[0]!급2고</definedName>
    <definedName name="하6">[0]!급2저</definedName>
    <definedName name="하7">[0]!급3고</definedName>
    <definedName name="하8">[0]!급3저</definedName>
    <definedName name="하9">[0]!급탕열교환기용량</definedName>
    <definedName name="하도내역" localSheetId="1" hidden="1">{#N/A,#N/A,FALSE,"전력간선"}</definedName>
    <definedName name="하도내역" localSheetId="2" hidden="1">{#N/A,#N/A,FALSE,"전력간선"}</definedName>
    <definedName name="하도내역" hidden="1">{#N/A,#N/A,FALSE,"전력간선"}</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명">#N/A</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매출" localSheetId="0" hidden="1">{#N/A,#N/A,FALSE,"Sheet5"}</definedName>
    <definedName name="하반기매출" hidden="1">{#N/A,#N/A,FALSE,"Sheet5"}</definedName>
    <definedName name="하반기매출2004년" localSheetId="0" hidden="1">{#N/A,#N/A,FALSE,"Sheet5"}</definedName>
    <definedName name="하반기매출2004년" hidden="1">{#N/A,#N/A,FALSE,"Sheet5"}</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부방냉">#REF!</definedName>
    <definedName name="하서" localSheetId="1" hidden="1">{#N/A,#N/A,FALSE,"동부"}</definedName>
    <definedName name="하서" localSheetId="2" hidden="1">{#N/A,#N/A,FALSE,"동부"}</definedName>
    <definedName name="하서" localSheetId="0" hidden="1">{#N/A,#N/A,FALSE,"동부"}</definedName>
    <definedName name="하서" hidden="1">{#N/A,#N/A,FALSE,"동부"}</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이" hidden="1">#REF!</definedName>
    <definedName name="하이얀" hidden="1">{#N/A,#N/A,FALSE,"이태원철근"}</definedName>
    <definedName name="하이이" hidden="1">{#N/A,#N/A,FALSE,"이태원철근"}</definedName>
    <definedName name="하하">#REF!</definedName>
    <definedName name="하하1">#REF!</definedName>
    <definedName name="하하2">#REF!</definedName>
    <definedName name="하하3">#REF!</definedName>
    <definedName name="하하4">#REF!</definedName>
    <definedName name="하하하"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하하"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하하"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하하하" hidden="1">{#N/A,#N/A,FALSE,"손익표지";#N/A,#N/A,FALSE,"손익계산";#N/A,#N/A,FALSE,"일반관리비";#N/A,#N/A,FALSE,"영업외수익";#N/A,#N/A,FALSE,"영업외비용";#N/A,#N/A,FALSE,"매출액";#N/A,#N/A,FALSE,"요약손익";#N/A,#N/A,FALSE,"요약대차";#N/A,#N/A,FALSE,"매출채권현황";#N/A,#N/A,FALSE,"매출채권명세"}</definedName>
    <definedName name="하하하치치" hidden="1">#REF!</definedName>
    <definedName name="하ㅏ라"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하ㅏ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ㅏ라" localSheetId="0">{#N/A,#N/A,FALSE,"손익표지";#N/A,#N/A,FALSE,"손익계산";#N/A,#N/A,FALSE,"일반관리비";#N/A,#N/A,FALSE,"영업외수익";#N/A,#N/A,FALSE,"영업외비용";#N/A,#N/A,FALSE,"매출액";#N/A,#N/A,FALSE,"요약손익";#N/A,#N/A,FALSE,"요약대차";#N/A,#N/A,FALSE,"매출채권현황";#N/A,#N/A,FALSE,"매출채권명세"}</definedName>
    <definedName name="하ㅏ라" hidden="1">{#N/A,#N/A,FALSE,"손익표지";#N/A,#N/A,FALSE,"손익계산";#N/A,#N/A,FALSE,"일반관리비";#N/A,#N/A,FALSE,"영업외수익";#N/A,#N/A,FALSE,"영업외비용";#N/A,#N/A,FALSE,"매출액";#N/A,#N/A,FALSE,"요약손익";#N/A,#N/A,FALSE,"요약대차";#N/A,#N/A,FALSE,"매출채권현황";#N/A,#N/A,FALSE,"매출채권명세"}</definedName>
    <definedName name="학교">BlankMacro1</definedName>
    <definedName name="한" localSheetId="1" hidden="1">#REF!</definedName>
    <definedName name="한" localSheetId="0" hidden="1">#REF!*1.5</definedName>
    <definedName name="한" hidden="1">{#N/A,#N/A,FALSE,"동부"}</definedName>
    <definedName name="한계이익" localSheetId="0" hidden="1">{#N/A,#N/A,FALSE,"지침";#N/A,#N/A,FALSE,"환경분석";#N/A,#N/A,FALSE,"Sheet16"}</definedName>
    <definedName name="한계이익" hidden="1">{#N/A,#N/A,FALSE,"지침";#N/A,#N/A,FALSE,"환경분석";#N/A,#N/A,FALSE,"Sheet16"}</definedName>
    <definedName name="한국8" localSheetId="1" hidden="1">#REF!</definedName>
    <definedName name="한국8" localSheetId="2" hidden="1">#REF!</definedName>
    <definedName name="한국8" hidden="1">#REF!</definedName>
    <definedName name="한국9" localSheetId="1" hidden="1">#REF!</definedName>
    <definedName name="한국9" localSheetId="2" hidden="1">#REF!</definedName>
    <definedName name="한국9" hidden="1">#REF!</definedName>
    <definedName name="한미" localSheetId="1" hidden="1">#REF!</definedName>
    <definedName name="한미" localSheetId="2" hidden="1">#REF!</definedName>
    <definedName name="한미" hidden="1">#REF!</definedName>
    <definedName name="한병권">AND(#REF!=브라인펌프,#REF!&gt;=3)</definedName>
    <definedName name="한솔">#REF!</definedName>
    <definedName name="한영사전" localSheetId="1" hidden="1">{#N/A,#N/A,TRUE,"Y생산";#N/A,#N/A,TRUE,"Y판매";#N/A,#N/A,TRUE,"Y총물량";#N/A,#N/A,TRUE,"Y능력";#N/A,#N/A,TRUE,"YKD"}</definedName>
    <definedName name="한영사전" localSheetId="2" hidden="1">{#N/A,#N/A,TRUE,"Y생산";#N/A,#N/A,TRUE,"Y판매";#N/A,#N/A,TRUE,"Y총물량";#N/A,#N/A,TRUE,"Y능력";#N/A,#N/A,TRUE,"YKD"}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한영사전_1" hidden="1">{#N/A,#N/A,TRUE,"Y생산";#N/A,#N/A,TRUE,"Y판매";#N/A,#N/A,TRUE,"Y총물량";#N/A,#N/A,TRUE,"Y능력";#N/A,#N/A,TRUE,"YKD"}</definedName>
    <definedName name="한일건설" hidden="1">{#N/A,#N/A,FALSE,"현장 NCR 분석";#N/A,#N/A,FALSE,"현장품질감사";#N/A,#N/A,FALSE,"현장품질감사"}</definedName>
    <definedName name="한컴" hidden="1">{#N/A,#N/A,TRUE,"대 차 대 조 표"}</definedName>
    <definedName name="할인">#REF!</definedName>
    <definedName name="합______________계">#REF!</definedName>
    <definedName name="해외매입">#REF!</definedName>
    <definedName name="해외운용">#REF!</definedName>
    <definedName name="해원3" localSheetId="0" hidden="1">{#N/A,#N/A,FALSE,"Sheet5"}</definedName>
    <definedName name="해원3" hidden="1">{#N/A,#N/A,FALSE,"Sheet5"}</definedName>
    <definedName name="햐" localSheetId="1" hidden="1">{#N/A,#N/A,FALSE,"1.CRITERIA";#N/A,#N/A,FALSE,"2.IS";#N/A,#N/A,FALSE,"3.BS";#N/A,#N/A,FALSE,"4.PER PL";#N/A,#N/A,FALSE,"5.INVESTMENT";#N/A,#N/A,FALSE,"6.공문";#N/A,#N/A,FALSE,"7.netinvest"}</definedName>
    <definedName name="햐" localSheetId="2" hidden="1">{#N/A,#N/A,FALSE,"1.CRITERIA";#N/A,#N/A,FALSE,"2.IS";#N/A,#N/A,FALSE,"3.BS";#N/A,#N/A,FALSE,"4.PER PL";#N/A,#N/A,FALSE,"5.INVESTMENT";#N/A,#N/A,FALSE,"6.공문";#N/A,#N/A,FALSE,"7.netinvest"}</definedName>
    <definedName name="햐" localSheetId="0"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향후추정" localSheetId="1" hidden="1">{"'9월'!$F$38"}</definedName>
    <definedName name="향후추정" localSheetId="2" hidden="1">{"'9월'!$F$38"}</definedName>
    <definedName name="향후추정" hidden="1">{"'9월'!$F$38"}</definedName>
    <definedName name="허ㅎㄹ">#REF!</definedName>
    <definedName name="허ㅗ혀ㅛㅎ효ㅕ호호" hidden="1">{#N/A,#N/A,FALSE,"이태원철근"}</definedName>
    <definedName name="허ㅗ혛" hidden="1">{#N/A,#N/A,FALSE,"이태원철근"}</definedName>
    <definedName name="헣" hidden="1">{#N/A,#N/A,FALSE,"이태원철근"}</definedName>
    <definedName name="혀" localSheetId="1" hidden="1">{#N/A,#N/A,FALSE,"1.CRITERIA";#N/A,#N/A,FALSE,"2.IS";#N/A,#N/A,FALSE,"3.BS";#N/A,#N/A,FALSE,"4.PER PL";#N/A,#N/A,FALSE,"5.INVESTMENT";#N/A,#N/A,FALSE,"6.공문";#N/A,#N/A,FALSE,"7.netinvest"}</definedName>
    <definedName name="혀" localSheetId="2" hidden="1">{#N/A,#N/A,FALSE,"1.CRITERIA";#N/A,#N/A,FALSE,"2.IS";#N/A,#N/A,FALSE,"3.BS";#N/A,#N/A,FALSE,"4.PER PL";#N/A,#N/A,FALSE,"5.INVESTMENT";#N/A,#N/A,FALSE,"6.공문";#N/A,#N/A,FALSE,"7.netinvest"}</definedName>
    <definedName name="혀" localSheetId="0"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혀ㅛㅅ6ㅛ" hidden="1">{#N/A,#N/A,FALSE,"이태원철근"}</definedName>
    <definedName name="현금"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현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금" hidden="1">{#N/A,#N/A,FALSE,"손익표지";#N/A,#N/A,FALSE,"손익계산";#N/A,#N/A,FALSE,"일반관리비";#N/A,#N/A,FALSE,"영업외수익";#N/A,#N/A,FALSE,"영업외비용";#N/A,#N/A,FALSE,"매출액";#N/A,#N/A,FALSE,"요약손익";#N/A,#N/A,FALSE,"요약대차";#N/A,#N/A,FALSE,"매출채권현황";#N/A,#N/A,FALSE,"매출채권명세"}</definedName>
    <definedName name="현금1"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현금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1"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금1" hidden="1">{#N/A,#N/A,FALSE,"손익표지";#N/A,#N/A,FALSE,"손익계산";#N/A,#N/A,FALSE,"일반관리비";#N/A,#N/A,FALSE,"영업외수익";#N/A,#N/A,FALSE,"영업외비용";#N/A,#N/A,FALSE,"매출액";#N/A,#N/A,FALSE,"요약손익";#N/A,#N/A,FALSE,"요약대차";#N/A,#N/A,FALSE,"매출채권현황";#N/A,#N/A,FALSE,"매출채권명세"}</definedName>
    <definedName name="현금7"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현금7"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7"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금7" hidden="1">{#N/A,#N/A,FALSE,"손익표지";#N/A,#N/A,FALSE,"손익계산";#N/A,#N/A,FALSE,"일반관리비";#N/A,#N/A,FALSE,"영업외수익";#N/A,#N/A,FALSE,"영업외비용";#N/A,#N/A,FALSE,"매출액";#N/A,#N/A,FALSE,"요약손익";#N/A,#N/A,FALSE,"요약대차";#N/A,#N/A,FALSE,"매출채권현황";#N/A,#N/A,FALSE,"매출채권명세"}</definedName>
    <definedName name="현금등가물" localSheetId="1" hidden="1">{#N/A,#N/A,FALSE,"Aging Summary";#N/A,#N/A,FALSE,"Ratio Analysis";#N/A,#N/A,FALSE,"Test 120 Day Accts";#N/A,#N/A,FALSE,"Tickmarks"}</definedName>
    <definedName name="현금등가물" localSheetId="2" hidden="1">{#N/A,#N/A,FALSE,"Aging Summary";#N/A,#N/A,FALSE,"Ratio Analysis";#N/A,#N/A,FALSE,"Test 120 Day Accts";#N/A,#N/A,FALSE,"Tickmarks"}</definedName>
    <definedName name="현금등가물" localSheetId="0">{#N/A,#N/A,FALSE,"Aging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1"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localSheetId="0">{#N/A,#N/A,FALSE,"Aging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localSheetId="1"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금흐름" localSheetId="0">{#N/A,#N/A,FALSE,"Aging Summary";#N/A,#N/A,FALSE,"Ratio Analysis";#N/A,#N/A,FALSE,"Test 120 Day Accts";#N/A,#N/A,FALSE,"Tickmarks"}</definedName>
    <definedName name="현금흐름" hidden="1">{#N/A,#N/A,FALSE,"Aging Summary";#N/A,#N/A,FALSE,"Ratio Analysis";#N/A,#N/A,FALSE,"Test 120 Day Accts";#N/A,#N/A,FALSE,"Tickmarks"}</definedName>
    <definedName name="현금흐름표정산" hidden="1">255</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대건설" hidden="1">{#N/A,#N/A,FALSE,"현장 NCR 분석";#N/A,#N/A,FALSE,"현장품질감사";#N/A,#N/A,FALSE,"현장품질감사"}</definedName>
    <definedName name="현대백화점" hidden="1">{#N/A,#N/A,FALSE,"CCTV"}</definedName>
    <definedName name="현대코아공통비" hidden="1">#REF!</definedName>
    <definedName name="현작성조서" localSheetId="1" hidden="1">{#N/A,#N/A,FALSE,"BS";#N/A,#N/A,FALSE,"PL";#N/A,#N/A,FALSE,"처분";#N/A,#N/A,FALSE,"현금";#N/A,#N/A,FALSE,"매출";#N/A,#N/A,FALSE,"원가";#N/A,#N/A,FALSE,"경영"}</definedName>
    <definedName name="현작성조서" localSheetId="2" hidden="1">{#N/A,#N/A,FALSE,"BS";#N/A,#N/A,FALSE,"PL";#N/A,#N/A,FALSE,"처분";#N/A,#N/A,FALSE,"현금";#N/A,#N/A,FALSE,"매출";#N/A,#N/A,FALSE,"원가";#N/A,#N/A,FALSE,"경영"}</definedName>
    <definedName name="현작성조서" localSheetId="0"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사진" localSheetId="1" hidden="1">{#N/A,#N/A,FALSE,"Sheet6"}</definedName>
    <definedName name="현장사진" localSheetId="2" hidden="1">{#N/A,#N/A,FALSE,"Sheet6"}</definedName>
    <definedName name="현장사진" localSheetId="0" hidden="1">{#N/A,#N/A,FALSE,"Sheet6"}</definedName>
    <definedName name="현장사진" hidden="1">{#N/A,#N/A,FALSE,"Sheet6"}</definedName>
    <definedName name="현장설명" localSheetId="0" hidden="1">{#N/A,#N/A,FALSE,"현장 NCR 분석";#N/A,#N/A,FALSE,"현장품질감사";#N/A,#N/A,FALSE,"현장품질감사"}</definedName>
    <definedName name="현장설명" hidden="1">{#N/A,#N/A,FALSE,"현장 NCR 분석";#N/A,#N/A,FALSE,"현장품질감사";#N/A,#N/A,FALSE,"현장품질감사"}</definedName>
    <definedName name="현장설명2" localSheetId="0" hidden="1">{#N/A,#N/A,FALSE,"현장 NCR 분석";#N/A,#N/A,FALSE,"현장품질감사";#N/A,#N/A,FALSE,"현장품질감사"}</definedName>
    <definedName name="현장설명2" hidden="1">{#N/A,#N/A,FALSE,"현장 NCR 분석";#N/A,#N/A,FALSE,"현장품질감사";#N/A,#N/A,FALSE,"현장품질감사"}</definedName>
    <definedName name="현장운영비산출" hidden="1">#REF!</definedName>
    <definedName name="현장위치">#REF!</definedName>
    <definedName name="현장주변사진" hidden="1">{#N/A,#N/A,FALSE,"이태원철근"}</definedName>
    <definedName name="현재가치">#REF!</definedName>
    <definedName name="현조" hidden="1">#REF!</definedName>
    <definedName name="현찰계약금">#N/A</definedName>
    <definedName name="현황"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현황" hidden="1">{#N/A,#N/A,TRUE,"Y생산";#N/A,#N/A,TRUE,"Y판매";#N/A,#N/A,TRUE,"Y총물량";#N/A,#N/A,TRUE,"Y능력";#N/A,#N/A,TRUE,"YKD"}</definedName>
    <definedName name="현황근태">#REF!</definedName>
    <definedName name="협조전" localSheetId="1" hidden="1">#REF!</definedName>
    <definedName name="협조전" localSheetId="2" hidden="1">#REF!</definedName>
    <definedName name="협조전" hidden="1">#REF!</definedName>
    <definedName name="호" localSheetId="1" hidden="1">{#N/A,#N/A,FALSE,"1.CRITERIA";#N/A,#N/A,FALSE,"2.IS";#N/A,#N/A,FALSE,"3.BS";#N/A,#N/A,FALSE,"4.PER PL";#N/A,#N/A,FALSE,"5.INVESTMENT";#N/A,#N/A,FALSE,"6.공문";#N/A,#N/A,FALSE,"7.netinvest"}</definedName>
    <definedName name="호" localSheetId="2" hidden="1">{#N/A,#N/A,FALSE,"1.CRITERIA";#N/A,#N/A,FALSE,"2.IS";#N/A,#N/A,FALSE,"3.BS";#N/A,#N/A,FALSE,"4.PER PL";#N/A,#N/A,FALSE,"5.INVESTMENT";#N/A,#N/A,FALSE,"6.공문";#N/A,#N/A,FALSE,"7.netinvest"}</definedName>
    <definedName name="호" localSheetId="0" hidden="1">{#N/A,#N/A,FALSE,"1.CRITERIA";#N/A,#N/A,FALSE,"2.IS";#N/A,#N/A,FALSE,"3.BS";#N/A,#N/A,FALSE,"4.PER PL";#N/A,#N/A,FALSE,"5.INVESTMENT";#N/A,#N/A,FALSE,"6.공문";#N/A,#N/A,FALSE,"7.netinvest"}</definedName>
    <definedName name="호" hidden="1">{#N/A,#N/A,FALSE,"1.CRITERIA";#N/A,#N/A,FALSE,"2.IS";#N/A,#N/A,FALSE,"3.BS";#N/A,#N/A,FALSE,"4.PER PL";#N/A,#N/A,FALSE,"5.INVESTMENT";#N/A,#N/A,FALSE,"6.공문";#N/A,#N/A,FALSE,"7.netinvest"}</definedName>
    <definedName name="호렬롤숄" hidden="1">{#N/A,#N/A,FALSE,"이태원철근"}</definedName>
    <definedName name="호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호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로"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호로" hidden="1">{#N/A,#N/A,FALSE,"손익표지";#N/A,#N/A,FALSE,"손익계산";#N/A,#N/A,FALSE,"일반관리비";#N/A,#N/A,FALSE,"영업외수익";#N/A,#N/A,FALSE,"영업외비용";#N/A,#N/A,FALSE,"매출액";#N/A,#N/A,FALSE,"요약손익";#N/A,#N/A,FALSE,"요약대차";#N/A,#N/A,FALSE,"매출채권현황";#N/A,#N/A,FALSE,"매출채권명세"}</definedName>
    <definedName name="호별가격">#REF!</definedName>
    <definedName name="호별시가안분">#REF!</definedName>
    <definedName name="호호" localSheetId="0" hidden="1">{#N/A,#N/A,FALSE,"포장1";#N/A,#N/A,FALSE,"포장1"}</definedName>
    <definedName name="호호" hidden="1">{#N/A,#N/A,FALSE,"포장1";#N/A,#N/A,FALSE,"포장1"}</definedName>
    <definedName name="호호혀ㅛ혀ㅛ" hidden="1">{#N/A,#N/A,FALSE,"이태원철근"}</definedName>
    <definedName name="호호호하하" hidden="1">#REF!</definedName>
    <definedName name="호ㅓ" localSheetId="1" hidden="1">#REF!</definedName>
    <definedName name="호ㅓ" localSheetId="2" hidden="1">#REF!</definedName>
    <definedName name="호ㅓ" localSheetId="0" hidden="1">{"'용역비'!$A$4:$C$8"}</definedName>
    <definedName name="호ㅓ" hidden="1">#REF!</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ㅕㅏ6ㅅ서ㅛㅓ" hidden="1">#REF!</definedName>
    <definedName name="호ㅗㅗ">#N/A</definedName>
    <definedName name="혹">{"Book1","상동3BL옥외설계계산서(1차검토분).xls"}</definedName>
    <definedName name="홀런" localSheetId="1" hidden="1">{#N/A,#N/A,FALSE,"전력간선"}</definedName>
    <definedName name="홀런" localSheetId="2" hidden="1">{#N/A,#N/A,FALSE,"전력간선"}</definedName>
    <definedName name="홀런" hidden="1">{#N/A,#N/A,FALSE,"전력간선"}</definedName>
    <definedName name="홇롷러ㅗㄹ호" hidden="1">{#N/A,#N/A,FALSE,"CAM-G7";#N/A,#N/A,FALSE,"SPL";#N/A,#N/A,FALSE,"butt-in G7";#N/A,#N/A,FALSE,"dia-in G7";#N/A,#N/A,FALSE,"추가-STA G7"}</definedName>
    <definedName name="홈ㄹ" hidden="1">{#N/A,#N/A,FALSE,"동부"}</definedName>
    <definedName name="홍길동">#REF!</definedName>
    <definedName name="홍범표" hidden="1">{#N/A,#N/A,FALSE,"이태원철근"}</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ㅇ호" localSheetId="1" hidden="1">{"'용역비'!$A$4:$C$8"}</definedName>
    <definedName name="홍ㅇ호" localSheetId="2" hidden="1">{"'용역비'!$A$4:$C$8"}</definedName>
    <definedName name="홍ㅇ호" localSheetId="0" hidden="1">{"'용역비'!$A$4:$C$8"}</definedName>
    <definedName name="홍ㅇ호" hidden="1">{"'용역비'!$A$4:$C$8"}</definedName>
    <definedName name="홓롷" localSheetId="1" hidden="1">{#N/A,#N/A,FALSE,"손익표지";#N/A,#N/A,FALSE,"손익계산";#N/A,#N/A,FALSE,"일반관리비";#N/A,#N/A,FALSE,"영업외수익";#N/A,#N/A,FALSE,"영업외비용";#N/A,#N/A,FALSE,"매출액";#N/A,#N/A,FALSE,"요약손익";#N/A,#N/A,FALSE,"요약대차";#N/A,#N/A,FALSE,"매출채권현황";#N/A,#N/A,FALSE,"매출채권명세"}</definedName>
    <definedName name="홓롷"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홓롷" localSheetId="0" hidden="1">{#N/A,#N/A,FALSE,"손익표지";#N/A,#N/A,FALSE,"손익계산";#N/A,#N/A,FALSE,"일반관리비";#N/A,#N/A,FALSE,"영업외수익";#N/A,#N/A,FALSE,"영업외비용";#N/A,#N/A,FALSE,"매출액";#N/A,#N/A,FALSE,"요약손익";#N/A,#N/A,FALSE,"요약대차";#N/A,#N/A,FALSE,"매출채권현황";#N/A,#N/A,FALSE,"매출채권명세"}</definedName>
    <definedName name="홓롷" hidden="1">{#N/A,#N/A,FALSE,"손익표지";#N/A,#N/A,FALSE,"손익계산";#N/A,#N/A,FALSE,"일반관리비";#N/A,#N/A,FALSE,"영업외수익";#N/A,#N/A,FALSE,"영업외비용";#N/A,#N/A,FALSE,"매출액";#N/A,#N/A,FALSE,"요약손익";#N/A,#N/A,FALSE,"요약대차";#N/A,#N/A,FALSE,"매출채권현황";#N/A,#N/A,FALSE,"매출채권명세"}</definedName>
    <definedName name="화기" localSheetId="0" hidden="1">{#N/A,#N/A,FALSE,"지침";#N/A,#N/A,FALSE,"환경분석";#N/A,#N/A,FALSE,"Sheet16"}</definedName>
    <definedName name="화기" hidden="1">{#N/A,#N/A,FALSE,"지침";#N/A,#N/A,FALSE,"환경분석";#N/A,#N/A,FALSE,"Sheet16"}</definedName>
    <definedName name="화ㅓㅗ허ㅏㅎ" hidden="1">{#N/A,#N/A,FALSE,"이태원철근"}</definedName>
    <definedName name="화ㅚㅏㅑㅓㅏㅣ" hidden="1">{#N/A,#N/A,TRUE,"대 차 대 조 표"}</definedName>
    <definedName name="확" localSheetId="1" hidden="1">#REF!</definedName>
    <definedName name="확" localSheetId="2" hidden="1">#REF!</definedName>
    <definedName name="확" hidden="1">#REF!</definedName>
    <definedName name="확정심사의견" localSheetId="1" hidden="1">{"'9월'!$F$38"}</definedName>
    <definedName name="확정심사의견" localSheetId="2" hidden="1">{"'9월'!$F$38"}</definedName>
    <definedName name="확정심사의견" hidden="1">{"'9월'!$F$38"}</definedName>
    <definedName name="환경분석청주" localSheetId="0" hidden="1">{#N/A,#N/A,FALSE,"지침";#N/A,#N/A,FALSE,"환경분석";#N/A,#N/A,FALSE,"Sheet16"}</definedName>
    <definedName name="환경분석청주" hidden="1">{#N/A,#N/A,FALSE,"지침";#N/A,#N/A,FALSE,"환경분석";#N/A,#N/A,FALSE,"Sheet16"}</definedName>
    <definedName name="환경소주2" localSheetId="0" hidden="1">{#N/A,#N/A,FALSE,"지침";#N/A,#N/A,FALSE,"환경분석";#N/A,#N/A,FALSE,"Sheet16"}</definedName>
    <definedName name="환경소주2" hidden="1">{#N/A,#N/A,FALSE,"지침";#N/A,#N/A,FALSE,"환경분석";#N/A,#N/A,FALSE,"Sheet16"}</definedName>
    <definedName name="환산00">#REF!</definedName>
    <definedName name="환산01">#REF!</definedName>
    <definedName name="환산01B">#REF!</definedName>
    <definedName name="환산02">#REF!</definedName>
    <definedName name="환산02B">#REF!</definedName>
    <definedName name="환산03">#REF!</definedName>
    <definedName name="환산03B">#REF!</definedName>
    <definedName name="환산04">#REF!</definedName>
    <definedName name="환산04B">#REF!</definedName>
    <definedName name="환산98">#REF!</definedName>
    <definedName name="환산99">#REF!</definedName>
    <definedName name="환산률">#REF!</definedName>
    <definedName name="환산이율">0.08</definedName>
    <definedName name="회" localSheetId="1" hidden="1">{#N/A,#N/A,FALSE,"동부"}</definedName>
    <definedName name="회" localSheetId="2" hidden="1">{#N/A,#N/A,FALSE,"동부"}</definedName>
    <definedName name="회" localSheetId="0" hidden="1">{#N/A,#N/A,FALSE,"Sheet5"}</definedName>
    <definedName name="회" hidden="1">{#N/A,#N/A,FALSE,"동부"}</definedName>
    <definedName name="회계보고서" hidden="1">{#N/A,#N/A,TRUE,"대 차 대 조 표"}</definedName>
    <definedName name="회사명">#REF!</definedName>
    <definedName name="회사제시퇴충">BlankMacro1</definedName>
    <definedName name="회색" localSheetId="1" hidden="1">{#N/A,#N/A,FALSE,"손익표지";#N/A,#N/A,FALSE,"손익계산";#N/A,#N/A,FALSE,"일반관리비";#N/A,#N/A,FALSE,"영업외수익";#N/A,#N/A,FALSE,"영업외비용";#N/A,#N/A,FALSE,"매출액";#N/A,#N/A,FALSE,"요약손익";#N/A,#N/A,FALSE,"요약대차";#N/A,#N/A,FALSE,"매출채권현황";#N/A,#N/A,FALSE,"매출채권명세"}</definedName>
    <definedName name="회색"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색" localSheetId="0" hidden="1">{#N/A,#N/A,FALSE,"손익표지";#N/A,#N/A,FALSE,"손익계산";#N/A,#N/A,FALSE,"일반관리비";#N/A,#N/A,FALSE,"영업외수익";#N/A,#N/A,FALSE,"영업외비용";#N/A,#N/A,FALSE,"매출액";#N/A,#N/A,FALSE,"요약손익";#N/A,#N/A,FALSE,"요약대차";#N/A,#N/A,FALSE,"매출채권현황";#N/A,#N/A,FALSE,"매출채권명세"}</definedName>
    <definedName name="회색" hidden="1">{#N/A,#N/A,FALSE,"손익표지";#N/A,#N/A,FALSE,"손익계산";#N/A,#N/A,FALSE,"일반관리비";#N/A,#N/A,FALSE,"영업외수익";#N/A,#N/A,FALSE,"영업외비용";#N/A,#N/A,FALSE,"매출액";#N/A,#N/A,FALSE,"요약손익";#N/A,#N/A,FALSE,"요약대차";#N/A,#N/A,FALSE,"매출채권현황";#N/A,#N/A,FALSE,"매출채권명세"}</definedName>
    <definedName name="회의제도" hidden="1">{#N/A,#N/A,TRUE,"Y생산";#N/A,#N/A,TRUE,"Y판매";#N/A,#N/A,TRUE,"Y총물량";#N/A,#N/A,TRUE,"Y능력";#N/A,#N/A,TRUE,"YKD"}</definedName>
    <definedName name="회의제도_1" hidden="1">{#N/A,#N/A,TRUE,"Y생산";#N/A,#N/A,TRUE,"Y판매";#N/A,#N/A,TRUE,"Y총물량";#N/A,#N/A,TRUE,"Y능력";#N/A,#N/A,TRUE,"YKD"}</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1" hidden="1">{#N/A,#N/A,FALSE,"1.CRITERIA";#N/A,#N/A,FALSE,"2.IS";#N/A,#N/A,FALSE,"3.BS";#N/A,#N/A,FALSE,"4.PER PL";#N/A,#N/A,FALSE,"5.INVESTMENT";#N/A,#N/A,FALSE,"6.공문";#N/A,#N/A,FALSE,"7.netinvest"}</definedName>
    <definedName name="효" localSheetId="2" hidden="1">{#N/A,#N/A,FALSE,"1.CRITERIA";#N/A,#N/A,FALSE,"2.IS";#N/A,#N/A,FALSE,"3.BS";#N/A,#N/A,FALSE,"4.PER PL";#N/A,#N/A,FALSE,"5.INVESTMENT";#N/A,#N/A,FALSE,"6.공문";#N/A,#N/A,FALSE,"7.netinvest"}</definedName>
    <definedName name="효" localSheetId="0"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석" hidden="1">{"'Firr(선)'!$AS$1:$AY$62","'Firr(사)'!$AS$1:$AY$62","'Firr(회)'!$AS$1:$AY$62","'Firr(선)'!$L$1:$V$62","'Firr(사)'!$L$1:$V$62","'Firr(회)'!$L$1:$V$62"}</definedName>
    <definedName name="효율00">#REF!</definedName>
    <definedName name="효율01">#REF!</definedName>
    <definedName name="효율02">#REF!</definedName>
    <definedName name="효율03">#REF!</definedName>
    <definedName name="효율04">#REF!</definedName>
    <definedName name="효율98">#REF!</definedName>
    <definedName name="효율99">#REF!</definedName>
    <definedName name="후" localSheetId="1" hidden="1">{#N/A,#N/A,FALSE,"1.CRITERIA";#N/A,#N/A,FALSE,"2.IS";#N/A,#N/A,FALSE,"3.BS";#N/A,#N/A,FALSE,"4.PER PL";#N/A,#N/A,FALSE,"5.INVESTMENT";#N/A,#N/A,FALSE,"6.공문";#N/A,#N/A,FALSE,"7.netinvest"}</definedName>
    <definedName name="후" localSheetId="2" hidden="1">{#N/A,#N/A,FALSE,"1.CRITERIA";#N/A,#N/A,FALSE,"2.IS";#N/A,#N/A,FALSE,"3.BS";#N/A,#N/A,FALSE,"4.PER PL";#N/A,#N/A,FALSE,"5.INVESTMENT";#N/A,#N/A,FALSE,"6.공문";#N/A,#N/A,FALSE,"7.netinvest"}</definedName>
    <definedName name="후" localSheetId="0">{#N/A,#N/A,FALSE,"1.CRITERIA";#N/A,#N/A,FALSE,"2.IS";#N/A,#N/A,FALSE,"3.BS";#N/A,#N/A,FALSE,"4.PER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후후" localSheetId="0">{"'미착금액'!$A$4:$G$14"}</definedName>
    <definedName name="후후후">{"'미착금액'!$A$4:$G$14"}</definedName>
    <definedName name="훈" hidden="1">255</definedName>
    <definedName name="휀">[0]!휀</definedName>
    <definedName name="휴" localSheetId="1" hidden="1">{#N/A,#N/A,FALSE,"1.CRITERIA";#N/A,#N/A,FALSE,"2.IS";#N/A,#N/A,FALSE,"3.BS";#N/A,#N/A,FALSE,"4.PER PL";#N/A,#N/A,FALSE,"5.INVESTMENT";#N/A,#N/A,FALSE,"6.공문";#N/A,#N/A,FALSE,"7.netinvest"}</definedName>
    <definedName name="휴" localSheetId="2" hidden="1">{#N/A,#N/A,FALSE,"1.CRITERIA";#N/A,#N/A,FALSE,"2.IS";#N/A,#N/A,FALSE,"3.BS";#N/A,#N/A,FALSE,"4.PER PL";#N/A,#N/A,FALSE,"5.INVESTMENT";#N/A,#N/A,FALSE,"6.공문";#N/A,#N/A,FALSE,"7.netinvest"}</definedName>
    <definedName name="휴" localSheetId="0"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흐" localSheetId="1" hidden="1">{#N/A,#N/A,FALSE,"1.CRITERIA";#N/A,#N/A,FALSE,"2.IS";#N/A,#N/A,FALSE,"3.BS";#N/A,#N/A,FALSE,"4.PER PL";#N/A,#N/A,FALSE,"5.INVESTMENT";#N/A,#N/A,FALSE,"6.공문";#N/A,#N/A,FALSE,"7.netinvest"}</definedName>
    <definedName name="흐" localSheetId="2" hidden="1">{#N/A,#N/A,FALSE,"1.CRITERIA";#N/A,#N/A,FALSE,"2.IS";#N/A,#N/A,FALSE,"3.BS";#N/A,#N/A,FALSE,"4.PER PL";#N/A,#N/A,FALSE,"5.INVESTMENT";#N/A,#N/A,FALSE,"6.공문";#N/A,#N/A,FALSE,"7.netinvest"}</definedName>
    <definedName name="흐" localSheetId="0"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1" hidden="1">{#N/A,#N/A,FALSE,"BS";#N/A,#N/A,FALSE,"PL";#N/A,#N/A,FALSE,"처분";#N/A,#N/A,FALSE,"현금";#N/A,#N/A,FALSE,"매출";#N/A,#N/A,FALSE,"원가";#N/A,#N/A,FALSE,"경영"}</definedName>
    <definedName name="흐름" localSheetId="2" hidden="1">{#N/A,#N/A,FALSE,"BS";#N/A,#N/A,FALSE,"PL";#N/A,#N/A,FALSE,"처분";#N/A,#N/A,FALSE,"현금";#N/A,#N/A,FALSE,"매출";#N/A,#N/A,FALSE,"원가";#N/A,#N/A,FALSE,"경영"}</definedName>
    <definedName name="흐름" localSheetId="0" hidden="1">{#N/A,#N/A,FALSE,"BS";#N/A,#N/A,FALSE,"PL";#N/A,#N/A,FALSE,"처분";#N/A,#N/A,FALSE,"현금";#N/A,#N/A,FALSE,"매출";#N/A,#N/A,FALSE,"원가";#N/A,#N/A,FALSE,"경영"}</definedName>
    <definedName name="흐름" hidden="1">{#N/A,#N/A,FALSE,"BS";#N/A,#N/A,FALSE,"PL";#N/A,#N/A,FALSE,"처분";#N/A,#N/A,FALSE,"현금";#N/A,#N/A,FALSE,"매출";#N/A,#N/A,FALSE,"원가";#N/A,#N/A,FALSE,"경영"}</definedName>
    <definedName name="희선">#REF!,#REF!,#REF!,#REF!,#REF!,#REF!,#REF!,#REF!,#REF!,#REF!,#REF!,#REF!,#REF!,#REF!,#REF!,#REF!,#REF!,#REF!,#REF!</definedName>
    <definedName name="ㅏ" localSheetId="1" hidden="1">{#N/A,#N/A,FALSE,"이태원철근"}</definedName>
    <definedName name="ㅏ" localSheetId="2" hidden="1">{#N/A,#N/A,FALSE,"이태원철근"}</definedName>
    <definedName name="ㅏ" localSheetId="0" hidden="1">{#N/A,#N/A,FALSE,"BS";#N/A,#N/A,FALSE,"PL";#N/A,#N/A,FALSE,"처분";#N/A,#N/A,FALSE,"현금";#N/A,#N/A,FALSE,"매출";#N/A,#N/A,FALSE,"원가";#N/A,#N/A,FALSE,"경영"}</definedName>
    <definedName name="ㅏ" hidden="1">{#N/A,#N/A,FALSE,"이태원철근"}</definedName>
    <definedName name="ㅏ1" hidden="1">#REF!</definedName>
    <definedName name="ㅏ나앙"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ㅅ" hidden="1">{#N/A,#N/A,FALSE,"견적갑지";#N/A,#N/A,FALSE,"총괄표";#N/A,#N/A,FALSE,"철골공사";#N/A,#N/A,FALSE,"토목공사";#N/A,#N/A,FALSE,"판넬전기공사"}</definedName>
    <definedName name="ㅏ앙"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어러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ㅏ어러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어러이" localSheetId="0">{#N/A,#N/A,FALSE,"손익표지";#N/A,#N/A,FALSE,"손익계산";#N/A,#N/A,FALSE,"일반관리비";#N/A,#N/A,FALSE,"영업외수익";#N/A,#N/A,FALSE,"영업외비용";#N/A,#N/A,FALSE,"매출액";#N/A,#N/A,FALSE,"요약손익";#N/A,#N/A,FALSE,"요약대차";#N/A,#N/A,FALSE,"매출채권현황";#N/A,#N/A,FALSE,"매출채권명세"}</definedName>
    <definedName name="ㅏ어러이" hidden="1">{#N/A,#N/A,FALSE,"손익표지";#N/A,#N/A,FALSE,"손익계산";#N/A,#N/A,FALSE,"일반관리비";#N/A,#N/A,FALSE,"영업외수익";#N/A,#N/A,FALSE,"영업외비용";#N/A,#N/A,FALSE,"매출액";#N/A,#N/A,FALSE,"요약손익";#N/A,#N/A,FALSE,"요약대차";#N/A,#N/A,FALSE,"매출채권현황";#N/A,#N/A,FALSE,"매출채권명세"}</definedName>
    <definedName name="ㅏㅏ" localSheetId="1" hidden="1">{#N/A,#N/A,FALSE,"이력서&amp;자기소개서"}</definedName>
    <definedName name="ㅏㅏ" localSheetId="2" hidden="1">{#N/A,#N/A,FALSE,"이력서&amp;자기소개서"}</definedName>
    <definedName name="ㅏㅏ" localSheetId="0">{#N/A,#N/A,FALSE,"이력서&amp;자기소개서"}</definedName>
    <definedName name="ㅏㅏ" hidden="1">{#N/A,#N/A,FALSE,"이력서&amp;자기소개서"}</definedName>
    <definedName name="ㅏㅏㅏ" localSheetId="0">{"'미착금액'!$A$4:$G$14"}</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{#N/A,#N/A,FALSE,"구조2"}</definedName>
    <definedName name="ㅏㅓ" hidden="1">{#N/A,#N/A,FALSE,"구조2"}</definedName>
    <definedName name="ㅏㅓㅇ" hidden="1">{#N/A,#N/A,FALSE,"동부"}</definedName>
    <definedName name="ㅏㅓㅏㅓㅣ" hidden="1">{#N/A,#N/A,FALSE,"이태원철근"}</definedName>
    <definedName name="ㅏㅓㅗㅎㄹㅇ" hidden="1">{"AJD",#N/A,TRUE,"Summary";"AJD",#N/A,TRUE,"CFCONC-outputs";"AJD",#N/A,TRUE,"P&amp;LCONC-outputs";"AJD",#N/A,TRUE,"BSCONC-outputs";"AJD",#N/A,TRUE,"FSCONC-outputs"}</definedName>
    <definedName name="ㅏㅓㅣㅏㅓㅣㅏㅓㅣ" hidden="1">{#N/A,#N/A,FALSE,"이태원철근"}</definedName>
    <definedName name="ㅏㅓㅣㅏㅓㅣㅏㅓㅣㅓ" hidden="1">{#N/A,#N/A,FALSE,"이태원철근"}</definedName>
    <definedName name="ㅏㅓㅣㅓㅏㅏㅏㅓ" hidden="1">{#N/A,#N/A,FALSE,"이태원철근"}</definedName>
    <definedName name="ㅏㅗㅎㅇ러" hidden="1">{"OpCostIn Technical",#N/A,FALSE,"Operations Cost Inputs";"OpCostIn V plus F",#N/A,FALSE,"Operations Cost Inputs";"OpCostIn Maint",#N/A,FALSE,"Operations Cost Inputs";"OpCostIn LDs Add Cost",#N/A,FALSE,"Operations Cost Inputs"}</definedName>
    <definedName name="ㅏㅛㅅ됴" hidden="1">{#N/A,#N/A,FALSE,"동부"}</definedName>
    <definedName name="ㅏㅣㅏㅣ" localSheetId="0" hidden="1">{#N/A,#N/A,FALSE,"Sheet5"}</definedName>
    <definedName name="ㅏㅣㅏㅣ" hidden="1">{#N/A,#N/A,FALSE,"Sheet5"}</definedName>
    <definedName name="ㅏㅣㅓㅏㅣㅓㅏㅣ" hidden="1">{#N/A,#N/A,FALSE,"이태원철근"}</definedName>
    <definedName name="ㅏㅣㅓㅣㅓ" localSheetId="0" hidden="1">{#N/A,#N/A,FALSE,"Sheet5"}</definedName>
    <definedName name="ㅏㅣㅓㅣㅓ" hidden="1">{#N/A,#N/A,FALSE,"Sheet5"}</definedName>
    <definedName name="ㅐ" localSheetId="1" hidden="1">{#N/A,#N/A,FALSE,"이태원철근"}</definedName>
    <definedName name="ㅐ" localSheetId="2" hidden="1">{#N/A,#N/A,FALSE,"이태원철근"}</definedName>
    <definedName name="ㅐ" localSheetId="0" hidden="1">{#N/A,#N/A,FALSE,"현장 NCR 분석";#N/A,#N/A,FALSE,"현장품질감사";#N/A,#N/A,FALSE,"현장품질감사"}</definedName>
    <definedName name="ㅐ" hidden="1">{#N/A,#N/A,FALSE,"이태원철근"}</definedName>
    <definedName name="ㅐㅐㅐ" localSheetId="1" hidden="1">{#N/A,#N/A,FALSE,"지침";#N/A,#N/A,FALSE,"환경분석";#N/A,#N/A,FALSE,"Sheet16"}</definedName>
    <definedName name="ㅐㅐㅐ" localSheetId="2" hidden="1">{#N/A,#N/A,FALSE,"지침";#N/A,#N/A,FALSE,"환경분석";#N/A,#N/A,FALSE,"Sheet16"}</definedName>
    <definedName name="ㅐㅐㅐ" localSheetId="0" hidden="1">{#N/A,#N/A,FALSE,"지침";#N/A,#N/A,FALSE,"환경분석";#N/A,#N/A,FALSE,"Sheet16"}</definedName>
    <definedName name="ㅐㅐㅐ" hidden="1">{#N/A,#N/A,FALSE,"지침";#N/A,#N/A,FALSE,"환경분석";#N/A,#N/A,FALSE,"Sheet16"}</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hidden="1">#REF!</definedName>
    <definedName name="ㅑ" hidden="1">{#N/A,#N/A,FALSE,"Aging Summary";#N/A,#N/A,FALSE,"Ratio Analysis";#N/A,#N/A,FALSE,"Test 120 Day Accts";#N/A,#N/A,FALSE,"Tickmarks"}</definedName>
    <definedName name="ㅑㅐㅑㅐ"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ㅑㅐㅑ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ㅑㅐㅑㅐ"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ㅑㅐㅑㅐ" hidden="1">{#N/A,#N/A,FALSE,"손익표지";#N/A,#N/A,FALSE,"손익계산";#N/A,#N/A,FALSE,"일반관리비";#N/A,#N/A,FALSE,"영업외수익";#N/A,#N/A,FALSE,"영업외비용";#N/A,#N/A,FALSE,"매출액";#N/A,#N/A,FALSE,"요약손익";#N/A,#N/A,FALSE,"요약대차";#N/A,#N/A,FALSE,"매출채권현황";#N/A,#N/A,FALSE,"매출채권명세"}</definedName>
    <definedName name="ㅑㅑ" localSheetId="1" hidden="1">{"'용역비'!$A$4:$C$8"}</definedName>
    <definedName name="ㅑㅑ" localSheetId="2" hidden="1">{"'용역비'!$A$4:$C$8"}</definedName>
    <definedName name="ㅑㅑ" localSheetId="0" hidden="1">{"'용역비'!$A$4:$C$8"}</definedName>
    <definedName name="ㅑㅑ" hidden="1">{"'용역비'!$A$4:$C$8"}</definedName>
    <definedName name="ㅑㅑㅑ"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ㅑㅑㅑ"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ㅑㅑㅑ" localSheetId="0" hidden="1">{"'용역비'!$A$4:$C$8"}</definedName>
    <definedName name="ㅑㅑㅑ" hidden="1">{#N/A,#N/A,FALSE,"손익표지";#N/A,#N/A,FALSE,"손익계산";#N/A,#N/A,FALSE,"일반관리비";#N/A,#N/A,FALSE,"영업외수익";#N/A,#N/A,FALSE,"영업외비용";#N/A,#N/A,FALSE,"매출액";#N/A,#N/A,FALSE,"요약손익";#N/A,#N/A,FALSE,"요약대차";#N/A,#N/A,FALSE,"매출채권현황";#N/A,#N/A,FALSE,"매출채권명세"}</definedName>
    <definedName name="ㅑㅑㅑㅑㅑ" localSheetId="1" hidden="1">{"'용역비'!$A$4:$C$8"}</definedName>
    <definedName name="ㅑㅑㅑㅑㅑ" localSheetId="2" hidden="1">{"'용역비'!$A$4:$C$8"}</definedName>
    <definedName name="ㅑㅑㅑㅑㅑ" localSheetId="0" hidden="1">{"'용역비'!$A$4:$C$8"}</definedName>
    <definedName name="ㅑㅑㅑㅑㅑ" hidden="1">{"'용역비'!$A$4:$C$8"}</definedName>
    <definedName name="ㅑㅑㅑㅑㅑㅑ" localSheetId="1" hidden="1">{"'용역비'!$A$4:$C$8"}</definedName>
    <definedName name="ㅑㅑㅑㅑㅑㅑ" localSheetId="2" hidden="1">{"'용역비'!$A$4:$C$8"}</definedName>
    <definedName name="ㅑㅑㅑㅑㅑㅑ" localSheetId="0" hidden="1">{"'용역비'!$A$4:$C$8"}</definedName>
    <definedName name="ㅑㅑㅑㅑㅑㅑ" hidden="1">{"'용역비'!$A$4:$C$8"}</definedName>
    <definedName name="ㅑ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ㅑ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ㅑㅕ" localSheetId="0" hidden="1">{#N/A,#N/A,FALSE,"이정표"}</definedName>
    <definedName name="ㅑㅕ" hidden="1">{#N/A,#N/A,FALSE,"손익표지";#N/A,#N/A,FALSE,"손익계산";#N/A,#N/A,FALSE,"일반관리비";#N/A,#N/A,FALSE,"영업외수익";#N/A,#N/A,FALSE,"영업외비용";#N/A,#N/A,FALSE,"매출액";#N/A,#N/A,FALSE,"요약손익";#N/A,#N/A,FALSE,"요약대차";#N/A,#N/A,FALSE,"매출채권현황";#N/A,#N/A,FALSE,"매출채권명세"}</definedName>
    <definedName name="ㅑㅕㅓ고" hidden="1">{#N/A,#N/A,TRUE,"대 차 대 조 표"}</definedName>
    <definedName name="ㅑㅕㅕ" localSheetId="1" hidden="1">{"'용역비'!$A$4:$C$8"}</definedName>
    <definedName name="ㅑㅕㅕ" localSheetId="2" hidden="1">{"'용역비'!$A$4:$C$8"}</definedName>
    <definedName name="ㅑㅕㅕ" localSheetId="0" hidden="1">{"'용역비'!$A$4:$C$8"}</definedName>
    <definedName name="ㅑㅕㅕ" hidden="1">{"'용역비'!$A$4:$C$8"}</definedName>
    <definedName name="ㅓ" localSheetId="1" hidden="1">{#N/A,#N/A,FALSE,"이태원철근"}</definedName>
    <definedName name="ㅓ" localSheetId="2" hidden="1">{#N/A,#N/A,FALSE,"이태원철근"}</definedName>
    <definedName name="ㅓ" localSheetId="0" hidden="1">{#N/A,#N/A,FALSE,"BS";#N/A,#N/A,FALSE,"PL";#N/A,#N/A,FALSE,"처분";#N/A,#N/A,FALSE,"현금";#N/A,#N/A,FALSE,"매출";#N/A,#N/A,FALSE,"원가";#N/A,#N/A,FALSE,"경영"}</definedName>
    <definedName name="ㅓ" hidden="1">{#N/A,#N/A,FALSE,"이태원철근"}</definedName>
    <definedName name="ㅓ7" hidden="1">{#N/A,#N/A,FALSE,"단가표지"}</definedName>
    <definedName name="ㅓㄱㅎㄹ옿" hidden="1">{#N/A,#N/A,TRUE,"대 차 대 조 표"}</definedName>
    <definedName name="ㅓㄴ" hidden="1">{#N/A,#N/A,TRUE,"대 차 대 조 표"}</definedName>
    <definedName name="ㅓㄴㄱ" localSheetId="1" hidden="1">#REF!</definedName>
    <definedName name="ㅓㄴㄱ" hidden="1">#REF!</definedName>
    <definedName name="ㅓㄴㅇ러" hidden="1">{#N/A,#N/A,FALSE,"골재소요량";#N/A,#N/A,FALSE,"골재소요량"}</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노" hidden="1">{#N/A,#N/A,TRUE,"대 차 대 조 표"}</definedName>
    <definedName name="ㅓㄹ온" hidden="1">{#N/A,#N/A,FALSE,"동부"}</definedName>
    <definedName name="ㅓㅎㄹㄴ" hidden="1">{#N/A,#N/A,FALSE,"동부"}</definedName>
    <definedName name="ㅓㅎㄹ논" hidden="1">{#N/A,#N/A,TRUE,"대 차 대 조 표"}</definedName>
    <definedName name="ㅓㅎ로" hidden="1">{"AJD",#N/A,TRUE,"Summary";"AJD",#N/A,TRUE,"CFCONC-outputs";"AJD",#N/A,TRUE,"P&amp;LCONC-outputs";"AJD",#N/A,TRUE,"BSCONC-outputs";"AJD",#N/A,TRUE,"FSCONC-outputs"}</definedName>
    <definedName name="ㅓㅎ호ㅘㅓㅓㅏㅗ" hidden="1">{#N/A,#N/A,FALSE,"이태원철근"}</definedName>
    <definedName name="ㅓㅏ" hidden="1">{#N/A,#N/A,TRUE,"대 차 대 조 표"}</definedName>
    <definedName name="ㅓㅏ어아럼ㄴ알" hidden="1">{#N/A,#N/A,FALSE,"이태원철근"}</definedName>
    <definedName name="ㅓㅏ이ㅓㅣㅏ" localSheetId="0" hidden="1">{#N/A,#N/A,FALSE,"Sheet5"}</definedName>
    <definedName name="ㅓㅏ이ㅓㅣㅏ" hidden="1">{#N/A,#N/A,FALSE,"Sheet5"}</definedName>
    <definedName name="ㅓㅏ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ㅓㅏ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ㅏㅓ"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ㅓㅏㅓ" hidden="1">{#N/A,#N/A,FALSE,"손익표지";#N/A,#N/A,FALSE,"손익계산";#N/A,#N/A,FALSE,"일반관리비";#N/A,#N/A,FALSE,"영업외수익";#N/A,#N/A,FALSE,"영업외비용";#N/A,#N/A,FALSE,"매출액";#N/A,#N/A,FALSE,"요약손익";#N/A,#N/A,FALSE,"요약대차";#N/A,#N/A,FALSE,"매출채권현황";#N/A,#N/A,FALSE,"매출채권명세"}</definedName>
    <definedName name="ㅓㅏㅗㅓㅗ" localSheetId="0" hidden="1">{#N/A,#N/A,FALSE,"Sheet5"}</definedName>
    <definedName name="ㅓㅏㅗㅓㅗ" hidden="1">{#N/A,#N/A,FALSE,"Sheet5"}</definedName>
    <definedName name="ㅓㅏㅣㅓㅣㅏ" localSheetId="0" hidden="1">{#N/A,#N/A,FALSE,"Sheet5"}</definedName>
    <definedName name="ㅓㅏㅣㅓㅣㅏ" hidden="1">{#N/A,#N/A,FALSE,"Sheet5"}</definedName>
    <definedName name="ㅓㅏㅣㅓㅣㅏㅓ" localSheetId="0" hidden="1">{#N/A,#N/A,FALSE,"Sheet5"}</definedName>
    <definedName name="ㅓㅏㅣㅓㅣㅏㅓ" hidden="1">{#N/A,#N/A,FALSE,"Sheet5"}</definedName>
    <definedName name="ㅓㅏㅣㅓㅣㅓㅣㅓㅏ" hidden="1">{#N/A,#N/A,FALSE,"이태원철근"}</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1" hidden="1">{#N/A,#N/A,FALSE,"97년 투자계획 세부내역 "}</definedName>
    <definedName name="ㅓㅓㅓ" hidden="1">{#N/A,#N/A,FALSE,"97년 투자계획 세부내역 "}</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ㅗㅓ">#REF!</definedName>
    <definedName name="ㅓㅗㅎ" hidden="1">{#N/A,#N/A,FALSE,"이태원철근"}</definedName>
    <definedName name="ㅓㅗㅎㄹㅇㄴ" hidden="1">{#N/A,#N/A,FALSE,"동부"}</definedName>
    <definedName name="ㅓㅗㅓㅗㅓㅗ" localSheetId="1" hidden="1">#REF!</definedName>
    <definedName name="ㅓㅗㅓㅗㅓㅗ" localSheetId="2" hidden="1">#REF!</definedName>
    <definedName name="ㅓㅗㅓㅗㅓㅗ" localSheetId="0" hidden="1">#REF!</definedName>
    <definedName name="ㅓㅗㅓㅗㅓㅗ" hidden="1">#REF!</definedName>
    <definedName name="ㅓㅛ" hidden="1">#REF!</definedName>
    <definedName name="ㅓㅛ서ㅛ서ㅑ쇼ㅕ" hidden="1">{#N/A,#N/A,FALSE,"이태원철근"}</definedName>
    <definedName name="ㅔ" localSheetId="1" hidden="1">{#N/A,#N/A,FALSE,"이태원철근"}</definedName>
    <definedName name="ㅔ" localSheetId="2" hidden="1">{#N/A,#N/A,FALSE,"이태원철근"}</definedName>
    <definedName name="ㅔ" localSheetId="0" hidden="1">{#N/A,#N/A,TRUE,"대 차 대 조 표"}</definedName>
    <definedName name="ㅔ" hidden="1">{#N/A,#N/A,FALSE,"이태원철근"}</definedName>
    <definedName name="ㅔㅐ" hidden="1">#REF!</definedName>
    <definedName name="ㅔㅐㅑㅔ">CHOOSE(#REF!,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ㅔㅐㅑㅕ" hidden="1">#REF!</definedName>
    <definedName name="ㅔㅔ" hidden="1">#REF!</definedName>
    <definedName name="ㅔㅔㅔㅔㅔㅔㅔㅔㅔㅔㅔㅔㅔㅔ" hidden="1">{#N/A,#N/A,FALSE,"이태원철근"}</definedName>
    <definedName name="ㅔㅣ" localSheetId="1" hidden="1">{"'용역비'!$A$4:$C$8"}</definedName>
    <definedName name="ㅔㅣ" localSheetId="2" hidden="1">{"'용역비'!$A$4:$C$8"}</definedName>
    <definedName name="ㅔㅣ" localSheetId="0" hidden="1">{"'용역비'!$A$4:$C$8"}</definedName>
    <definedName name="ㅔㅣ" hidden="1">{"'용역비'!$A$4:$C$8"}</definedName>
    <definedName name="ㅕ" localSheetId="1"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6ㅕㅕㅅ"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6ㅕ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6ㅕㅕ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ㅕ6ㅕㅕㅅ" hidden="1">{#N/A,#N/A,FALSE,"손익표지";#N/A,#N/A,FALSE,"손익계산";#N/A,#N/A,FALSE,"일반관리비";#N/A,#N/A,FALSE,"영업외수익";#N/A,#N/A,FALSE,"영업외비용";#N/A,#N/A,FALSE,"매출액";#N/A,#N/A,FALSE,"요약손익";#N/A,#N/A,FALSE,"요약대차";#N/A,#N/A,FALSE,"매출채권현황";#N/A,#N/A,FALSE,"매출채권명세"}</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ㄷ" hidden="1">{#N/A,#N/A,TRUE,"대 차 대 조 표"}</definedName>
    <definedName name="ㅕㄹㅇ려ㅗ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ㄹㅇ려ㅗ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ㄹㅇ려ㅗ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ㅕㄹㅇ려ㅗㅇ" hidden="1">{#N/A,#N/A,FALSE,"손익표지";#N/A,#N/A,FALSE,"손익계산";#N/A,#N/A,FALSE,"일반관리비";#N/A,#N/A,FALSE,"영업외수익";#N/A,#N/A,FALSE,"영업외비용";#N/A,#N/A,FALSE,"매출액";#N/A,#N/A,FALSE,"요약손익";#N/A,#N/A,FALSE,"요약대차";#N/A,#N/A,FALSE,"매출채권현황";#N/A,#N/A,FALSE,"매출채권명세"}</definedName>
    <definedName name="ㅕ셧"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셧"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셧"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ㅕ셧" hidden="1">{#N/A,#N/A,FALSE,"손익표지";#N/A,#N/A,FALSE,"손익계산";#N/A,#N/A,FALSE,"일반관리비";#N/A,#N/A,FALSE,"영업외수익";#N/A,#N/A,FALSE,"영업외비용";#N/A,#N/A,FALSE,"매출액";#N/A,#N/A,FALSE,"요약손익";#N/A,#N/A,FALSE,"요약대차";#N/A,#N/A,FALSE,"매출채권현황";#N/A,#N/A,FALSE,"매출채권명세"}</definedName>
    <definedName name="ㅕ해" localSheetId="0" hidden="1">{#N/A,#N/A,FALSE,"지침";#N/A,#N/A,FALSE,"환경분석";#N/A,#N/A,FALSE,"Sheet16"}</definedName>
    <definedName name="ㅕ해" hidden="1">{#N/A,#N/A,FALSE,"지침";#N/A,#N/A,FALSE,"환경분석";#N/A,#N/A,FALSE,"Sheet16"}</definedName>
    <definedName name="ㅕㅑ" hidden="1">#REF!</definedName>
    <definedName name="ㅕㅑㅐㅔ" hidden="1">#REF!</definedName>
    <definedName name="ㅕㅑㅐㅕㅑ" hidden="1">{#N/A,#N/A,FALSE,"이태원철근"}</definedName>
    <definedName name="ㅕㅑㅐㅕㅑㅐ" hidden="1">{#N/A,#N/A,FALSE,"이태원철근"}</definedName>
    <definedName name="ㅕㅑㅑㅕ"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ㅕㅑㅑㅕ"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ㅕㅑㅑㅕ"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ㅕㅑㅑㅕ" hidden="1">{#N/A,#N/A,FALSE,"손익표지";#N/A,#N/A,FALSE,"손익계산";#N/A,#N/A,FALSE,"일반관리비";#N/A,#N/A,FALSE,"영업외수익";#N/A,#N/A,FALSE,"영업외비용";#N/A,#N/A,FALSE,"매출액";#N/A,#N/A,FALSE,"요약손익";#N/A,#N/A,FALSE,"요약대차";#N/A,#N/A,FALSE,"매출채권현황";#N/A,#N/A,FALSE,"매출채권명세"}</definedName>
    <definedName name="ㅕㅑㅜㅐㅑ" hidden="1">{#N/A,#N/A,FALSE,"이태원철근"}</definedName>
    <definedName name="ㅕㅓ" hidden="1">{#N/A,#N/A,TRUE,"대 차 대 조 표"}</definedName>
    <definedName name="ㅕㅕㅕ">#REF!</definedName>
    <definedName name="ㅕㅛ" localSheetId="0" hidden="1">{#N/A,#N/A,FALSE,"지침";#N/A,#N/A,FALSE,"환경분석";#N/A,#N/A,FALSE,"Sheet16"}</definedName>
    <definedName name="ㅕㅛ" hidden="1">{#N/A,#N/A,FALSE,"지침";#N/A,#N/A,FALSE,"환경분석";#N/A,#N/A,FALSE,"Sheet16"}</definedName>
    <definedName name="ㅗ" localSheetId="1" hidden="1">{#N/A,#N/A,FALSE,"이태원철근"}</definedName>
    <definedName name="ㅗ" localSheetId="2" hidden="1">{#N/A,#N/A,FALSE,"이태원철근"}</definedName>
    <definedName name="ㅗ" localSheetId="0" hidden="1">{#N/A,#N/A,FALSE,"현장 NCR 분석";#N/A,#N/A,FALSE,"현장품질감사";#N/A,#N/A,FALSE,"현장품질감사"}</definedName>
    <definedName name="ㅗ" hidden="1">{#N/A,#N/A,FALSE,"이태원철근"}</definedName>
    <definedName name="ㅗㄴㄹㅇㄴ" hidden="1">{#N/A,#N/A,FALSE,"동부"}</definedName>
    <definedName name="ㅗㄴㅇㅇㄷ" hidden="1">{#N/A,#N/A,FALSE,"동부"}</definedName>
    <definedName name="ㅗ노" hidden="1">{#N/A,#N/A,TRUE,"대 차 대 조 표"}</definedName>
    <definedName name="ㅗㄷ" hidden="1">{#N/A,#N/A,FALSE,"동부"}</definedName>
    <definedName name="ㅗㄹ">#REF!</definedName>
    <definedName name="ㅗㄹㄴ" hidden="1">{#N/A,#N/A,TRUE,"대 차 대 조 표"}</definedName>
    <definedName name="ㅗㄹㅇ" hidden="1">{#N/A,#N/A,FALSE,"동부"}</definedName>
    <definedName name="ㅗㄹㅇㅁ" hidden="1">{"OpCostIn Technical",#N/A,FALSE,"Operations Cost Inputs";"OpCostIn V plus F",#N/A,FALSE,"Operations Cost Inputs";"OpCostIn Maint",#N/A,FALSE,"Operations Cost Inputs";"OpCostIn LDs Add Cost",#N/A,FALSE,"Operations Cost Inputs"}</definedName>
    <definedName name="ㅗㄹ호"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localSheetId="0">{#N/A,#N/A,TRUE,"1호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로ㅓㅗㅓ허ㅏ" hidden="1">{#N/A,#N/A,FALSE,"CAM-G7";#N/A,#N/A,FALSE,"SPL";#N/A,#N/A,FALSE,"butt-in G7";#N/A,#N/A,FALSE,"dia-in G7";#N/A,#N/A,FALSE,"추가-STA G7"}</definedName>
    <definedName name="ㅗㅀㅅㄹ호" hidden="1">{#N/A,#N/A,FALSE,"이태원철근"}</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ㄶㄹ" hidden="1">{#N/A,#N/A,FALSE,"동부"}</definedName>
    <definedName name="ㅗㅇㄴ" hidden="1">{"AJD",#N/A,TRUE,"Summary";"AJD",#N/A,TRUE,"CFCONC-outputs";"AJD",#N/A,TRUE,"P&amp;LCONC-outputs";"AJD",#N/A,TRUE,"BSCONC-outputs";"AJD",#N/A,TRUE,"FSCONC-outputs"}</definedName>
    <definedName name="ㅗㅇ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ㅇ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ㅇ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ㅗㅇㄹㄹ" hidden="1">{#N/A,#N/A,FALSE,"손익표지";#N/A,#N/A,FALSE,"손익계산";#N/A,#N/A,FALSE,"일반관리비";#N/A,#N/A,FALSE,"영업외수익";#N/A,#N/A,FALSE,"영업외비용";#N/A,#N/A,FALSE,"매출액";#N/A,#N/A,FALSE,"요약손익";#N/A,#N/A,FALSE,"요약대차";#N/A,#N/A,FALSE,"매출채권현황";#N/A,#N/A,FALSE,"매출채권명세"}</definedName>
    <definedName name="ㅗㅇㅎㅇㅎ옿">#N/A</definedName>
    <definedName name="ㅗ츠ㅡㅊ">#N/A</definedName>
    <definedName name="ㅗㅎㄴ" hidden="1">{#N/A,#N/A,FALSE,"동부"}</definedName>
    <definedName name="ㅗㅎㄹ">#N/A</definedName>
    <definedName name="ㅗㅎ러ㅗㅎ럴호" hidden="1">{#N/A,#N/A,FALSE,"이태원철근"}</definedName>
    <definedName name="ㅗㅎ렿료ㅕ셧" hidden="1">{#N/A,#N/A,FALSE,"이태원철근"}</definedName>
    <definedName name="ㅗㅎ롯" hidden="1">{#N/A,#N/A,TRUE,"대 차 대 조 표"}</definedName>
    <definedName name="ㅗㅎㅀㄹ" hidden="1">{#N/A,#N/A,FALSE,"동부"}</definedName>
    <definedName name="ㅗㅎㅎ로"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ㅎㅎ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ㅎㅎ로"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ㅗㅎㅎ로" hidden="1">{#N/A,#N/A,FALSE,"손익표지";#N/A,#N/A,FALSE,"손익계산";#N/A,#N/A,FALSE,"일반관리비";#N/A,#N/A,FALSE,"영업외수익";#N/A,#N/A,FALSE,"영업외비용";#N/A,#N/A,FALSE,"매출액";#N/A,#N/A,FALSE,"요약손익";#N/A,#N/A,FALSE,"요약대차";#N/A,#N/A,FALSE,"매출채권현황";#N/A,#N/A,FALSE,"매출채권명세"}</definedName>
    <definedName name="ㅗㅎㅎ호ㅗ퓨ㅗㅎㅎ" hidden="1">{#N/A,#N/A,FALSE,"이태원철근"}</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호"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호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호"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ㅗ호호" hidden="1">{#N/A,#N/A,FALSE,"손익표지";#N/A,#N/A,FALSE,"손익계산";#N/A,#N/A,FALSE,"일반관리비";#N/A,#N/A,FALSE,"영업외수익";#N/A,#N/A,FALSE,"영업외비용";#N/A,#N/A,FALSE,"매출액";#N/A,#N/A,FALSE,"요약손익";#N/A,#N/A,FALSE,"요약대차";#N/A,#N/A,FALSE,"매출채권현황";#N/A,#N/A,FALSE,"매출채권명세"}</definedName>
    <definedName name="ㅗ호ㅗ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호ㅗ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ㅗㅎ"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ㅗ호ㅗㅎ" hidden="1">{#N/A,#N/A,FALSE,"손익표지";#N/A,#N/A,FALSE,"손익계산";#N/A,#N/A,FALSE,"일반관리비";#N/A,#N/A,FALSE,"영업외수익";#N/A,#N/A,FALSE,"영업외비용";#N/A,#N/A,FALSE,"매출액";#N/A,#N/A,FALSE,"요약손익";#N/A,#N/A,FALSE,"요약대차";#N/A,#N/A,FALSE,"매출채권현황";#N/A,#N/A,FALSE,"매출채권명세"}</definedName>
    <definedName name="ㅗㅓ" localSheetId="0" hidden="1">{#N/A,#N/A,FALSE,"부대2"}</definedName>
    <definedName name="ㅗㅓ" hidden="1">{#N/A,#N/A,TRUE,"대 차 대 조 표"}</definedName>
    <definedName name="ㅗㅓㅅㄱㅈㅅ" hidden="1">{#N/A,#N/A,FALSE,"동부"}</definedName>
    <definedName name="ㅗㅓ하ㅓ하ㅓㅗ" hidden="1">{#N/A,#N/A,FALSE,"CAM-G7";#N/A,#N/A,FALSE,"SPL";#N/A,#N/A,FALSE,"butt-in G7";#N/A,#N/A,FALSE,"dia-in G7";#N/A,#N/A,FALSE,"추가-STA G7"}</definedName>
    <definedName name="ㅗㅓㅏㅗㅕㅗㅑㅕ" hidden="1">{#N/A,#N/A,FALSE,"이태원철근"}</definedName>
    <definedName name="ㅗㅓㅏㅣㅗㅓㅏㅣ" hidden="1">{#N/A,#N/A,FALSE,"이태원철근"}</definedName>
    <definedName name="ㅗㅓㅗㅓ"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ㅓㅗ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ㅓㅗㅓ"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ㅗㅓㅗㅓ" hidden="1">{#N/A,#N/A,FALSE,"손익표지";#N/A,#N/A,FALSE,"손익계산";#N/A,#N/A,FALSE,"일반관리비";#N/A,#N/A,FALSE,"영업외수익";#N/A,#N/A,FALSE,"영업외비용";#N/A,#N/A,FALSE,"매출액";#N/A,#N/A,FALSE,"요약손익";#N/A,#N/A,FALSE,"요약대차";#N/A,#N/A,FALSE,"매출채권현황";#N/A,#N/A,FALSE,"매출채권명세"}</definedName>
    <definedName name="ㅗㅕ" localSheetId="0" hidden="1">{#N/A,#N/A,FALSE,"배수2"}</definedName>
    <definedName name="ㅗㅕ" hidden="1">{#N/A,#N/A,FALSE,"배수2"}</definedName>
    <definedName name="ㅗㅗ" hidden="1">{#N/A,#N/A,FALSE,"동부"}</definedName>
    <definedName name="ㅗㅗㅎ"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ㅗㅗ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ㅎ"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ㅗㅗㅎ" hidden="1">{#N/A,#N/A,FALSE,"손익표지";#N/A,#N/A,FALSE,"손익계산";#N/A,#N/A,FALSE,"일반관리비";#N/A,#N/A,FALSE,"영업외수익";#N/A,#N/A,FALSE,"영업외비용";#N/A,#N/A,FALSE,"매출액";#N/A,#N/A,FALSE,"요약손익";#N/A,#N/A,FALSE,"요약대차";#N/A,#N/A,FALSE,"매출채권현황";#N/A,#N/A,FALSE,"매출채권명세"}</definedName>
    <definedName name="ㅗㅗㅓ" hidden="1">{#N/A,#N/A,FALSE,"이태원철근"}</definedName>
    <definedName name="ㅗㅗㅗ" localSheetId="1">#REF!</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ㅓㅓㅓㅓ">#REF!</definedName>
    <definedName name="ㅗㅗㅗㅗ" hidden="1">#REF!</definedName>
    <definedName name="ㅘㅗ허ㅎ" hidden="1">#REF!</definedName>
    <definedName name="ㅛ" localSheetId="1" hidden="1">{#N/A,#N/A,FALSE,"이태원철근"}</definedName>
    <definedName name="ㅛ" localSheetId="2" hidden="1">{#N/A,#N/A,FALSE,"이태원철근"}</definedName>
    <definedName name="ㅛ" localSheetId="0" hidden="1">{"'용역비'!$A$4:$C$8"}</definedName>
    <definedName name="ㅛ" hidden="1">{#N/A,#N/A,FALSE,"이태원철근"}</definedName>
    <definedName name="ㅛ239">#REF!</definedName>
    <definedName name="ㅛㄱㄷㄹㅇ" hidden="1">{"AJD",#N/A,TRUE,"Summary";"AJD",#N/A,TRUE,"CFCONC-outputs";"AJD",#N/A,TRUE,"P&amp;LCONC-outputs";"AJD",#N/A,TRUE,"BSCONC-outputs";"AJD",#N/A,TRUE,"FSCONC-outputs"}</definedName>
    <definedName name="ㅛㄷㄶㅎ" hidden="1">{#N/A,#N/A,FALSE,"동부"}</definedName>
    <definedName name="ㅛㅅ" localSheetId="0" hidden="1">{#N/A,#N/A,FALSE,"속도"}</definedName>
    <definedName name="ㅛㅅ" hidden="1">{#N/A,#N/A,FALSE,"속도"}</definedName>
    <definedName name="ㅛ셔쇼려ㅛ셔" hidden="1">{#N/A,#N/A,FALSE,"이태원철근"}</definedName>
    <definedName name="ㅛ셔ㅛ셔ㅛ쇼ㅕ" hidden="1">{#N/A,#N/A,FALSE,"이태원철근"}</definedName>
    <definedName name="ㅛㅑㅐ" localSheetId="0" hidden="1">{#N/A,#N/A,FALSE,"구조1"}</definedName>
    <definedName name="ㅛㅑㅐ" hidden="1">{#N/A,#N/A,FALSE,"구조1"}</definedName>
    <definedName name="ㅛㅓㅛ"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ㅛㅓㅛ"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ㅓㅛ"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ㅛㅓㅛ" hidden="1">{#N/A,#N/A,FALSE,"손익표지";#N/A,#N/A,FALSE,"손익계산";#N/A,#N/A,FALSE,"일반관리비";#N/A,#N/A,FALSE,"영업외수익";#N/A,#N/A,FALSE,"영업외비용";#N/A,#N/A,FALSE,"매출액";#N/A,#N/A,FALSE,"요약손익";#N/A,#N/A,FALSE,"요약대차";#N/A,#N/A,FALSE,"매출채권현황";#N/A,#N/A,FALSE,"매출채권명세"}</definedName>
    <definedName name="ㅛㅕ쇼"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ㅛㅕ쇼"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ㅕ쇼"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ㅛㅕ쇼" hidden="1">{#N/A,#N/A,FALSE,"손익표지";#N/A,#N/A,FALSE,"손익계산";#N/A,#N/A,FALSE,"일반관리비";#N/A,#N/A,FALSE,"영업외수익";#N/A,#N/A,FALSE,"영업외비용";#N/A,#N/A,FALSE,"매출액";#N/A,#N/A,FALSE,"요약손익";#N/A,#N/A,FALSE,"요약대차";#N/A,#N/A,FALSE,"매출채권현황";#N/A,#N/A,FALSE,"매출채권명세"}</definedName>
    <definedName name="ㅛㅕㅑㅛㅑ">CHOOSE(#REF!,CPU,램,프린터,모니터)</definedName>
    <definedName name="ㅛㅛ" localSheetId="1" hidden="1">{"'용역비'!$A$4:$C$8"}</definedName>
    <definedName name="ㅛㅛ" localSheetId="2" hidden="1">{"'용역비'!$A$4:$C$8"}</definedName>
    <definedName name="ㅛㅛ" localSheetId="0" hidden="1">{"'용역비'!$A$4:$C$8"}</definedName>
    <definedName name="ㅛㅛ" hidden="1">{"'용역비'!$A$4:$C$8"}</definedName>
    <definedName name="ㅛㅛㅛ"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ㅛㅛㅛ"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ㅛㅛ" localSheetId="0">{#N/A,#N/A,FALSE,"손익표지";#N/A,#N/A,FALSE,"손익계산";#N/A,#N/A,FALSE,"일반관리비";#N/A,#N/A,FALSE,"영업외수익";#N/A,#N/A,FALSE,"영업외비용";#N/A,#N/A,FALSE,"매출액";#N/A,#N/A,FALSE,"요약손익";#N/A,#N/A,FALSE,"요약대차";#N/A,#N/A,FALSE,"매출채권현황";#N/A,#N/A,FALSE,"매출채권명세"}</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ㅛㅛㅛㅛ" localSheetId="1" hidden="1">#REF!</definedName>
    <definedName name="ㅛㅛㅛㅛ" hidden="1">#REF!</definedName>
    <definedName name="ㅛㅛㅛㅛㅛㅛㅛ">[0]!건설규모</definedName>
    <definedName name="ㅜ" hidden="1">#REF!</definedName>
    <definedName name="ㅜㅂㅂㅂㅂㅂㅂ" hidden="1">{#N/A,#N/A,FALSE,"이태원철근"}</definedName>
    <definedName name="ㅜㅂㅂㅂㅂㅂㅂㅂㅂㅂㅂㅂ" hidden="1">{#N/A,#N/A,FALSE,"이태원철근"}</definedName>
    <definedName name="ㅜㅊ4263"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0">{#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ㅍ츄ㅜㅠㅍ춫ㅍ" hidden="1">{#N/A,#N/A,FALSE,"이태원철근"}</definedName>
    <definedName name="ㅜㅎㄹ" localSheetId="0" hidden="1">{#N/A,#N/A,FALSE,"부대2"}</definedName>
    <definedName name="ㅜㅎㄹ" hidden="1">{#N/A,#N/A,FALSE,"부대2"}</definedName>
    <definedName name="ㅜㅜㅜㅜ" hidden="1">{#N/A,#N/A,FALSE,"동부"}</definedName>
    <definedName name="ㅜㅠ" localSheetId="0" hidden="1">{#N/A,#N/A,FALSE,"토공2"}</definedName>
    <definedName name="ㅜㅠ" hidden="1">{#N/A,#N/A,FALSE,"토공2"}</definedName>
    <definedName name="ㅜㅠㅍ" localSheetId="0" hidden="1">{#N/A,#N/A,FALSE,"전력간선"}</definedName>
    <definedName name="ㅜㅠㅍ" hidden="1">{#N/A,#N/A,FALSE,"전력간선"}</definedName>
    <definedName name="ㅠ" localSheetId="1" hidden="1">{#N/A,#N/A,FALSE,"이태원철근"}</definedName>
    <definedName name="ㅠ" localSheetId="2" hidden="1">{#N/A,#N/A,FALSE,"이태원철근"}</definedName>
    <definedName name="ㅠ" hidden="1">{#N/A,#N/A,FALSE,"이태원철근"}</definedName>
    <definedName name="ㅠ12">#REF!</definedName>
    <definedName name="ㅠ448">#REF!</definedName>
    <definedName name="ㅠ9442">#REF!</definedName>
    <definedName name="ㅠㄱ" localSheetId="1" hidden="1">{"'용역비'!$A$4:$C$8"}</definedName>
    <definedName name="ㅠㄱ" localSheetId="2" hidden="1">{"'용역비'!$A$4:$C$8"}</definedName>
    <definedName name="ㅠㄱ" localSheetId="0" hidden="1">{"'용역비'!$A$4:$C$8"}</definedName>
    <definedName name="ㅠㄱ" hidden="1">{"'용역비'!$A$4:$C$8"}</definedName>
    <definedName name="ㅠ뮤ㅐ" hidden="1">#REF!</definedName>
    <definedName name="ㅠㅍㅊㄴㄹ" hidden="1">{#N/A,#N/A,FALSE,"동부"}</definedName>
    <definedName name="ㅠ퓨" localSheetId="0" hidden="1">{#N/A,#N/A,FALSE,"Sheet5"}</definedName>
    <definedName name="ㅠ퓨" hidden="1">{#N/A,#N/A,FALSE,"Sheet5"}</definedName>
    <definedName name="ㅠㅎㄹ">BlankMacro1</definedName>
    <definedName name="ㅠㅗㅠ" hidden="1">{#N/A,#N/A,FALSE,"골재소요량";#N/A,#N/A,FALSE,"골재소요량"}</definedName>
    <definedName name="ㅠㅠㅠ" localSheetId="1" hidden="1">{#N/A,#N/A,FALSE,"동부"}</definedName>
    <definedName name="ㅠㅠㅠ" localSheetId="2" hidden="1">{#N/A,#N/A,FALSE,"동부"}</definedName>
    <definedName name="ㅠㅠㅠ" localSheetId="0">{#N/A,#N/A,FALSE,"동부"}</definedName>
    <definedName name="ㅠㅠㅠ" hidden="1">{#N/A,#N/A,FALSE,"동부"}</definedName>
    <definedName name="ㅡ" localSheetId="1" hidden="1">{#N/A,#N/A,FALSE,"이태원철근"}</definedName>
    <definedName name="ㅡ" localSheetId="2" hidden="1">{#N/A,#N/A,FALSE,"이태원철근"}</definedName>
    <definedName name="ㅡ" hidden="1">{#N/A,#N/A,FALSE,"이태원철근"}</definedName>
    <definedName name="ㅡ791">#REF!</definedName>
    <definedName name="ㅡㅜㅠ츠" hidden="1">{"BuildIn 2 Funding Assump",#N/A,FALSE,"Building Inputs";"BuildIn Capex plus Extras",#N/A,FALSE,"Building Inputs"}</definedName>
    <definedName name="ㅡㅡ" localSheetId="1" hidden="1">{"'용역비'!$A$4:$C$8"}</definedName>
    <definedName name="ㅡㅡ" localSheetId="2" hidden="1">{"'용역비'!$A$4:$C$8"}</definedName>
    <definedName name="ㅡㅡ" localSheetId="0" hidden="1">{"'용역비'!$A$4:$C$8"}</definedName>
    <definedName name="ㅡㅡ" hidden="1">{"'용역비'!$A$4:$C$8"}</definedName>
    <definedName name="ㅡㅡㅡ" localSheetId="1" hidden="1">{#N/A,#N/A,FALSE,"지침";#N/A,#N/A,FALSE,"환경분석";#N/A,#N/A,FALSE,"Sheet16"}</definedName>
    <definedName name="ㅡㅡㅡ" localSheetId="2" hidden="1">{#N/A,#N/A,FALSE,"지침";#N/A,#N/A,FALSE,"환경분석";#N/A,#N/A,FALSE,"Sheet16"}</definedName>
    <definedName name="ㅡㅡㅡ" localSheetId="0" hidden="1">{#N/A,#N/A,FALSE,"지침";#N/A,#N/A,FALSE,"환경분석";#N/A,#N/A,FALSE,"Sheet16"}</definedName>
    <definedName name="ㅡㅡㅡ" hidden="1">{#N/A,#N/A,FALSE,"지침";#N/A,#N/A,FALSE,"환경분석";#N/A,#N/A,FALSE,"Sheet16"}</definedName>
    <definedName name="ㅡㅡㅡㅡ" localSheetId="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ㅡㅡㅡㅡ"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ㅡㅡㅡㅡ" localSheetId="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ㅡㅡㅡㅡ"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ㅣ" localSheetId="1" hidden="1">{#N/A,#N/A,FALSE,"동부"}</definedName>
    <definedName name="ㅣ" localSheetId="2" hidden="1">{#N/A,#N/A,FALSE,"동부"}</definedName>
    <definedName name="ㅣ" localSheetId="0" hidden="1">{#N/A,#N/A,FALSE,"동부"}</definedName>
    <definedName name="ㅣ" hidden="1">{"'용역비'!$A$4:$C$8"}</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ㅏ" localSheetId="1" hidden="1">{#N/A,#N/A,FALSE,"97년 투자계획 세부내역 "}</definedName>
    <definedName name="ㅣㅏㅏ" localSheetId="0" hidden="1">{#N/A,#N/A,FALSE,"97년 투자계획 세부내역 "}</definedName>
    <definedName name="ㅣㅏㅏ" hidden="1">{#N/A,#N/A,FALSE,"97년 투자계획 세부내역 "}</definedName>
    <definedName name="ㅣㅏㅓ" hidden="1">{#N/A,#N/A,FALSE,"운반시간"}</definedName>
    <definedName name="ㅣㅏㅓㅏㅓ" localSheetId="0" hidden="1">{#N/A,#N/A,FALSE,"Sheet5"}</definedName>
    <definedName name="ㅣㅏㅓㅏㅓ" hidden="1">{#N/A,#N/A,FALSE,"Sheet5"}</definedName>
    <definedName name="ㅣㅏㅣㅏㅣ" localSheetId="0" hidden="1">{#N/A,#N/A,FALSE,"Sheet5"}</definedName>
    <definedName name="ㅣㅏㅣㅏㅣ" hidden="1">{#N/A,#N/A,FALSE,"Sheet5"}</definedName>
    <definedName name="ㅣㅓㅏ" localSheetId="0" hidden="1">{#N/A,#N/A,FALSE,"전력간선"}</definedName>
    <definedName name="ㅣㅓㅏ" hidden="1">{#N/A,#N/A,FALSE,"전력간선"}</definedName>
    <definedName name="ㅣㅕ6겨ㅓㅛ" hidden="1">{#N/A,#N/A,TRUE,"대 차 대 조 표"}</definedName>
    <definedName name="ㅣㅣ" hidden="1">{#N/A,#N/A,FALSE,"동부"}</definedName>
    <definedName name="ㅣㅣㅣ" hidden="1">25</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1" hidden="1">{#N/A,#N/A,FALSE,"BS";#N/A,#N/A,FALSE,"PL";#N/A,#N/A,FALSE,"처분";#N/A,#N/A,FALSE,"현금";#N/A,#N/A,FALSE,"매출";#N/A,#N/A,FALSE,"원가";#N/A,#N/A,FALSE,"경영"}</definedName>
    <definedName name="ㅣㅣㅣㅣ" localSheetId="2" hidden="1">{#N/A,#N/A,FALSE,"BS";#N/A,#N/A,FALSE,"PL";#N/A,#N/A,FALSE,"처분";#N/A,#N/A,FALSE,"현금";#N/A,#N/A,FALSE,"매출";#N/A,#N/A,FALSE,"원가";#N/A,#N/A,FALSE,"경영"}</definedName>
    <definedName name="ㅣㅣㅣㅣ" localSheetId="0" hidden="1">{#N/A,#N/A,FALSE,"BS";#N/A,#N/A,FALSE,"PL";#N/A,#N/A,FALSE,"처분";#N/A,#N/A,FALSE,"현금";#N/A,#N/A,FALSE,"매출";#N/A,#N/A,FALSE,"원가";#N/A,#N/A,FALSE,"경영"}</definedName>
    <definedName name="ㅣㅣㅣㅣ" hidden="1">{#N/A,#N/A,FALSE,"BS";#N/A,#N/A,FALSE,"PL";#N/A,#N/A,FALSE,"처분";#N/A,#N/A,FALSE,"현금";#N/A,#N/A,FALSE,"매출";#N/A,#N/A,FALSE,"원가";#N/A,#N/A,FALSE,"경영"}</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141" i="4" l="1"/>
  <c r="T140" i="4"/>
  <c r="T139" i="4"/>
  <c r="AG71" i="4"/>
  <c r="AF71" i="4"/>
  <c r="AE71" i="4"/>
  <c r="AD71" i="4"/>
  <c r="AC71" i="4"/>
  <c r="AB71" i="4"/>
  <c r="AH66" i="4"/>
  <c r="AH71" i="4" s="1"/>
  <c r="AA64" i="4"/>
  <c r="AH51" i="4"/>
  <c r="AH58" i="4" s="1"/>
  <c r="AG51" i="4"/>
  <c r="AF51" i="4"/>
  <c r="AE51" i="4"/>
  <c r="AD51" i="4"/>
  <c r="AC51" i="4"/>
  <c r="AB51" i="4"/>
  <c r="AA51" i="4"/>
  <c r="AH47" i="4"/>
  <c r="AG47" i="4"/>
  <c r="AF47" i="4"/>
  <c r="AE47" i="4"/>
  <c r="AD47" i="4"/>
  <c r="AC47" i="4"/>
  <c r="AB47" i="4"/>
  <c r="AA49" i="4" s="1"/>
  <c r="AA47" i="4"/>
  <c r="AA48" i="4" s="1"/>
  <c r="AH43" i="4"/>
  <c r="AG43" i="4"/>
  <c r="AF43" i="4"/>
  <c r="AE43" i="4"/>
  <c r="AD43" i="4"/>
  <c r="AC43" i="4"/>
  <c r="AB43" i="4"/>
  <c r="AA45" i="4" s="1"/>
  <c r="AA43" i="4"/>
  <c r="AA44" i="4" s="1"/>
  <c r="Q43" i="4"/>
  <c r="AH40" i="4"/>
  <c r="AG40" i="4"/>
  <c r="AF40" i="4"/>
  <c r="AE40" i="4"/>
  <c r="AD40" i="4"/>
  <c r="AC40" i="4"/>
  <c r="AB40" i="4"/>
  <c r="AH39" i="4"/>
  <c r="AH41" i="4" s="1"/>
  <c r="AG39" i="4"/>
  <c r="AG41" i="4" s="1"/>
  <c r="AF39" i="4"/>
  <c r="AF41" i="4" s="1"/>
  <c r="AE39" i="4"/>
  <c r="AE41" i="4" s="1"/>
  <c r="AD39" i="4"/>
  <c r="AD41" i="4" s="1"/>
  <c r="AC39" i="4"/>
  <c r="AC41" i="4" s="1"/>
  <c r="AB39" i="4"/>
  <c r="AB41" i="4" s="1"/>
  <c r="AK32" i="4"/>
  <c r="AJ32" i="4"/>
  <c r="AI32" i="4"/>
  <c r="AH32" i="4"/>
  <c r="AH36" i="4" s="1"/>
  <c r="AG32" i="4"/>
  <c r="AG36" i="4" s="1"/>
  <c r="AF32" i="4"/>
  <c r="AF36" i="4" s="1"/>
  <c r="AE32" i="4"/>
  <c r="AE36" i="4" s="1"/>
  <c r="AD32" i="4"/>
  <c r="AD36" i="4" s="1"/>
  <c r="AC32" i="4"/>
  <c r="AC36" i="4" s="1"/>
  <c r="AB32" i="4"/>
  <c r="AB36" i="4" s="1"/>
  <c r="N31" i="4"/>
  <c r="N30" i="4"/>
  <c r="N29" i="4"/>
  <c r="N28" i="4"/>
  <c r="N27" i="4"/>
  <c r="N26" i="4"/>
  <c r="N25" i="4"/>
  <c r="AA24" i="4"/>
  <c r="N24" i="4"/>
  <c r="AA23" i="4"/>
  <c r="N23" i="4"/>
  <c r="AH22" i="4"/>
  <c r="N22" i="4"/>
  <c r="AA21" i="4"/>
  <c r="U21" i="4"/>
  <c r="M21" i="4"/>
  <c r="N20" i="4"/>
  <c r="AA19" i="4"/>
  <c r="N19" i="4"/>
  <c r="AA18" i="4"/>
  <c r="N18" i="4"/>
  <c r="M17" i="4"/>
  <c r="N17" i="4" s="1"/>
  <c r="AA16" i="4"/>
  <c r="N16" i="4"/>
  <c r="N15" i="4"/>
  <c r="U14" i="4"/>
  <c r="N14" i="4"/>
  <c r="S93" i="3"/>
  <c r="S88" i="3"/>
  <c r="S76" i="3"/>
  <c r="R76" i="3"/>
  <c r="M50" i="3"/>
  <c r="R39" i="3"/>
  <c r="Q39" i="3"/>
  <c r="P39" i="3"/>
  <c r="O39" i="3"/>
  <c r="N39" i="3"/>
  <c r="M39" i="3"/>
  <c r="M37" i="3"/>
  <c r="S34" i="3"/>
  <c r="R37" i="3"/>
  <c r="Q37" i="3"/>
  <c r="P37" i="3"/>
  <c r="O37" i="3"/>
  <c r="N37" i="3"/>
  <c r="R41" i="3"/>
  <c r="Q41" i="3"/>
  <c r="P41" i="3"/>
  <c r="O41" i="3"/>
  <c r="N41" i="3"/>
  <c r="M41" i="3"/>
  <c r="AB24" i="3"/>
  <c r="AB28" i="3" s="1"/>
  <c r="M22" i="3"/>
  <c r="AI16" i="3"/>
  <c r="M14" i="3"/>
  <c r="AI11" i="3"/>
  <c r="AI28" i="3" s="1"/>
  <c r="P11" i="3"/>
  <c r="O11" i="3"/>
  <c r="N11" i="3"/>
  <c r="M11" i="3"/>
  <c r="AE59" i="2"/>
  <c r="AE57" i="2"/>
  <c r="AE56" i="2"/>
  <c r="N52" i="2"/>
  <c r="N51" i="2"/>
  <c r="AE46" i="2"/>
  <c r="AD60" i="2" s="1"/>
  <c r="U45" i="2"/>
  <c r="N46" i="2" s="1"/>
  <c r="N44" i="2"/>
  <c r="AE40" i="2"/>
  <c r="AE34" i="2"/>
  <c r="U34" i="2"/>
  <c r="T34" i="2"/>
  <c r="S34" i="2"/>
  <c r="R34" i="2"/>
  <c r="Q34" i="2"/>
  <c r="P34" i="2"/>
  <c r="O34" i="2"/>
  <c r="N34" i="2"/>
  <c r="U31" i="2"/>
  <c r="T31" i="2"/>
  <c r="S31" i="2"/>
  <c r="R31" i="2"/>
  <c r="Q31" i="2"/>
  <c r="P31" i="2"/>
  <c r="O31" i="2"/>
  <c r="N31" i="2"/>
  <c r="M28" i="2"/>
  <c r="M27" i="2"/>
  <c r="U26" i="2"/>
  <c r="T26" i="2"/>
  <c r="S26" i="2"/>
  <c r="R26" i="2"/>
  <c r="Q26" i="2"/>
  <c r="P26" i="2"/>
  <c r="O26" i="2"/>
  <c r="N26" i="2"/>
  <c r="M26" i="2"/>
  <c r="AC25" i="2"/>
  <c r="M25" i="2"/>
  <c r="M24" i="2"/>
  <c r="M23" i="2"/>
  <c r="M22" i="2"/>
  <c r="M21" i="2"/>
  <c r="U20" i="2"/>
  <c r="T20" i="2"/>
  <c r="S20" i="2"/>
  <c r="R20" i="2"/>
  <c r="Q20" i="2"/>
  <c r="P20" i="2"/>
  <c r="O20" i="2"/>
  <c r="N20" i="2"/>
  <c r="M20" i="2"/>
  <c r="M19" i="2"/>
  <c r="M18" i="2"/>
  <c r="U17" i="2"/>
  <c r="T17" i="2"/>
  <c r="S17" i="2"/>
  <c r="R17" i="2"/>
  <c r="Q17" i="2"/>
  <c r="P17" i="2"/>
  <c r="O17" i="2"/>
  <c r="N17" i="2"/>
  <c r="M17" i="2"/>
  <c r="AJ16" i="2"/>
  <c r="M16" i="2"/>
  <c r="M15" i="2"/>
  <c r="M14" i="2"/>
  <c r="M13" i="2"/>
  <c r="U12" i="2"/>
  <c r="T12" i="2"/>
  <c r="S12" i="2"/>
  <c r="R12" i="2"/>
  <c r="M12" i="2"/>
  <c r="AJ11" i="2"/>
  <c r="AJ25" i="2" s="1"/>
  <c r="U11" i="2"/>
  <c r="T11" i="2"/>
  <c r="S11" i="2"/>
  <c r="R11" i="2"/>
  <c r="Q11" i="2"/>
  <c r="P11" i="2"/>
  <c r="O11" i="2"/>
  <c r="N11" i="2"/>
  <c r="M11" i="2"/>
  <c r="AA52" i="4" l="1"/>
  <c r="AA53" i="4"/>
  <c r="AH55" i="4"/>
  <c r="AH61" i="4"/>
  <c r="AG61" i="4"/>
  <c r="AG58" i="4"/>
  <c r="AG55" i="4"/>
  <c r="AF61" i="4"/>
  <c r="AF58" i="4"/>
  <c r="AF55" i="4"/>
  <c r="AE61" i="4"/>
  <c r="AE58" i="4"/>
  <c r="AE55" i="4"/>
  <c r="AD61" i="4"/>
  <c r="AD58" i="4"/>
  <c r="AD55" i="4"/>
  <c r="AC61" i="4"/>
  <c r="AC58" i="4"/>
  <c r="AC55" i="4"/>
  <c r="AB61" i="4"/>
  <c r="AB58" i="4"/>
  <c r="AB55" i="4"/>
  <c r="N21" i="4"/>
  <c r="M43" i="4"/>
  <c r="AH68" i="4"/>
  <c r="AA68" i="4"/>
  <c r="AA69" i="4" s="1"/>
  <c r="AA73" i="4"/>
  <c r="AA71" i="4"/>
  <c r="AA72" i="4" s="1"/>
  <c r="AA17" i="4"/>
  <c r="U43" i="4"/>
  <c r="S41" i="3"/>
  <c r="M42" i="3" s="1"/>
  <c r="S39" i="3"/>
  <c r="M40" i="3" s="1"/>
  <c r="S37" i="3"/>
  <c r="M38" i="3" s="1"/>
  <c r="AE14" i="3"/>
  <c r="AE18" i="3"/>
  <c r="AE22" i="3"/>
  <c r="AF12" i="2"/>
  <c r="AF14" i="2"/>
  <c r="AF17" i="2"/>
  <c r="AF18" i="2"/>
  <c r="AF19" i="2"/>
  <c r="U41" i="2"/>
  <c r="U30" i="2"/>
  <c r="T41" i="2"/>
  <c r="T30" i="2"/>
  <c r="S41" i="2"/>
  <c r="S30" i="2"/>
  <c r="R41" i="2"/>
  <c r="R30" i="2"/>
  <c r="Q41" i="2"/>
  <c r="Q30" i="2"/>
  <c r="P41" i="2"/>
  <c r="P30" i="2"/>
  <c r="O41" i="2"/>
  <c r="O30" i="2"/>
  <c r="N41" i="2"/>
  <c r="N30" i="2"/>
  <c r="N39" i="2" s="1"/>
  <c r="O39" i="2" s="1"/>
  <c r="P39" i="2" s="1"/>
  <c r="Q39" i="2" s="1"/>
  <c r="R39" i="2" s="1"/>
  <c r="S39" i="2" s="1"/>
  <c r="T39" i="2" s="1"/>
  <c r="N43" i="4" l="1"/>
  <c r="O43" i="4"/>
  <c r="AA14" i="4"/>
  <c r="Q16" i="4"/>
  <c r="Q18" i="4"/>
  <c r="Q23" i="4"/>
  <c r="Q27" i="4"/>
  <c r="Q15" i="4"/>
  <c r="Q17" i="4"/>
  <c r="Q33" i="4"/>
  <c r="AE28" i="3"/>
  <c r="N42" i="2"/>
  <c r="U39" i="2"/>
  <c r="AF25" i="2"/>
  <c r="AA20" i="4" l="1"/>
  <c r="AA55" i="4"/>
  <c r="AA56" i="4" s="1"/>
  <c r="AA58" i="4"/>
  <c r="AA59" i="4" s="1"/>
  <c r="AA61" i="4"/>
  <c r="AA62" i="4" s="1"/>
  <c r="AE86" i="3" l="1"/>
  <c r="AE92" i="3" l="1"/>
  <c r="AE93" i="3"/>
  <c r="AE94" i="3"/>
  <c r="AE95" i="3"/>
  <c r="AD86" i="3"/>
  <c r="P28" i="3" l="1"/>
  <c r="Q28" i="3"/>
  <c r="O28" i="3"/>
  <c r="N28" i="3"/>
  <c r="M28" i="3"/>
  <c r="P32" i="3" l="1"/>
  <c r="P33" i="3" s="1"/>
  <c r="P35" i="3" s="1"/>
  <c r="P31" i="3"/>
  <c r="R28" i="3"/>
  <c r="S28" i="3"/>
  <c r="Q32" i="3"/>
  <c r="Q33" i="3" s="1"/>
  <c r="Q35" i="3" s="1"/>
  <c r="Q31" i="3"/>
  <c r="O31" i="3"/>
  <c r="O32" i="3"/>
  <c r="O33" i="3" s="1"/>
  <c r="N31" i="3"/>
  <c r="N32" i="3"/>
  <c r="N33" i="3" s="1"/>
  <c r="M31" i="3"/>
  <c r="M32" i="3"/>
  <c r="M33" i="3" s="1"/>
  <c r="R32" i="3" l="1"/>
  <c r="R33" i="3" s="1"/>
  <c r="R35" i="3" s="1"/>
  <c r="R31" i="3"/>
  <c r="S32" i="3"/>
  <c r="S33" i="3" s="1"/>
  <c r="S35" i="3" s="1"/>
  <c r="S31" i="3"/>
</calcChain>
</file>

<file path=xl/sharedStrings.xml><?xml version="1.0" encoding="utf-8"?>
<sst xmlns="http://schemas.openxmlformats.org/spreadsheetml/2006/main" count="1351" uniqueCount="672">
  <si>
    <t>작성자 : 코람코데이터 TFT</t>
  </si>
  <si>
    <t>0. 자산Image 및 위치</t>
    <phoneticPr fontId="7" type="noConversion"/>
  </si>
  <si>
    <t>1. Forecasting Cash Flow</t>
    <phoneticPr fontId="3" type="noConversion"/>
  </si>
  <si>
    <t>(단위 : 백만원)</t>
    <phoneticPr fontId="7" type="noConversion"/>
  </si>
  <si>
    <t>*매입</t>
    <phoneticPr fontId="7" type="noConversion"/>
  </si>
  <si>
    <t>*조달</t>
    <phoneticPr fontId="7" type="noConversion"/>
  </si>
  <si>
    <t>*건물 Image</t>
    <phoneticPr fontId="7" type="noConversion"/>
  </si>
  <si>
    <t>구분</t>
    <phoneticPr fontId="7" type="noConversion"/>
  </si>
  <si>
    <t>구분</t>
  </si>
  <si>
    <t>금액</t>
  </si>
  <si>
    <t>구분</t>
    <phoneticPr fontId="3" type="noConversion"/>
  </si>
  <si>
    <t>재원비중</t>
    <phoneticPr fontId="3" type="noConversion"/>
  </si>
  <si>
    <t>이자율/수익률</t>
    <phoneticPr fontId="3" type="noConversion"/>
  </si>
  <si>
    <t>수수료</t>
    <phoneticPr fontId="3" type="noConversion"/>
  </si>
  <si>
    <t>기간</t>
    <phoneticPr fontId="3" type="noConversion"/>
  </si>
  <si>
    <t>금액</t>
    <phoneticPr fontId="3" type="noConversion"/>
  </si>
  <si>
    <t>매입</t>
    <phoneticPr fontId="3" type="noConversion"/>
  </si>
  <si>
    <t>부동산매입금액</t>
  </si>
  <si>
    <t>Equity</t>
    <phoneticPr fontId="3" type="noConversion"/>
  </si>
  <si>
    <t>Going-in Cap Rate</t>
    <phoneticPr fontId="7" type="noConversion"/>
  </si>
  <si>
    <t>토지</t>
    <phoneticPr fontId="3" type="noConversion"/>
  </si>
  <si>
    <t>우선주(1종)</t>
  </si>
  <si>
    <t>조달</t>
    <phoneticPr fontId="3" type="noConversion"/>
  </si>
  <si>
    <t>자본금</t>
    <phoneticPr fontId="3" type="noConversion"/>
  </si>
  <si>
    <t>개발비</t>
    <phoneticPr fontId="3" type="noConversion"/>
  </si>
  <si>
    <t>우선주(2종)</t>
  </si>
  <si>
    <t>코람코PI</t>
    <phoneticPr fontId="3" type="noConversion"/>
  </si>
  <si>
    <t>건물</t>
    <phoneticPr fontId="3" type="noConversion"/>
  </si>
  <si>
    <t>보통주</t>
  </si>
  <si>
    <t>대출금</t>
    <phoneticPr fontId="3" type="noConversion"/>
  </si>
  <si>
    <t>LTV(%)</t>
    <phoneticPr fontId="7" type="noConversion"/>
  </si>
  <si>
    <t>임대보증금</t>
    <phoneticPr fontId="7" type="noConversion"/>
  </si>
  <si>
    <t>매각</t>
    <phoneticPr fontId="3" type="noConversion"/>
  </si>
  <si>
    <t>취득관련비용</t>
    <phoneticPr fontId="3" type="noConversion"/>
  </si>
  <si>
    <t>Debt</t>
    <phoneticPr fontId="3" type="noConversion"/>
  </si>
  <si>
    <t>Terminal Cap Rate</t>
    <phoneticPr fontId="7" type="noConversion"/>
  </si>
  <si>
    <t>취득부대비용</t>
  </si>
  <si>
    <t>단기차입금</t>
  </si>
  <si>
    <t>평당 매각금액(만원)</t>
    <phoneticPr fontId="7" type="noConversion"/>
  </si>
  <si>
    <t>매입수수료</t>
  </si>
  <si>
    <t>담보차입금(선순위) 1차</t>
    <phoneticPr fontId="3" type="noConversion"/>
  </si>
  <si>
    <t>자문수수료 등</t>
  </si>
  <si>
    <t>담보차입금(선순위) 2차</t>
    <phoneticPr fontId="3" type="noConversion"/>
  </si>
  <si>
    <t>수익</t>
    <phoneticPr fontId="3" type="noConversion"/>
  </si>
  <si>
    <t>임대수익</t>
    <phoneticPr fontId="3" type="noConversion"/>
  </si>
  <si>
    <t>담보설정비용</t>
  </si>
  <si>
    <t>담보차입금(선순위) 3차</t>
    <phoneticPr fontId="3" type="noConversion"/>
  </si>
  <si>
    <t>비용</t>
    <phoneticPr fontId="3" type="noConversion"/>
  </si>
  <si>
    <t>관리비</t>
    <phoneticPr fontId="3" type="noConversion"/>
  </si>
  <si>
    <t>취득세</t>
  </si>
  <si>
    <t>운용수수료</t>
    <phoneticPr fontId="3" type="noConversion"/>
  </si>
  <si>
    <t>대출부대비용</t>
  </si>
  <si>
    <t>담보차입금(후순위) 1차</t>
    <phoneticPr fontId="3" type="noConversion"/>
  </si>
  <si>
    <t>감가상각비</t>
    <phoneticPr fontId="7" type="noConversion"/>
  </si>
  <si>
    <t>주식발행비용</t>
  </si>
  <si>
    <t>담보차입금(후순위) 2차</t>
    <phoneticPr fontId="3" type="noConversion"/>
  </si>
  <si>
    <t>이자</t>
    <phoneticPr fontId="3" type="noConversion"/>
  </si>
  <si>
    <t>영업이익(NOI)</t>
    <phoneticPr fontId="3" type="noConversion"/>
  </si>
  <si>
    <t>자본적지출</t>
  </si>
  <si>
    <t>담보차입금(후순위) 3차</t>
  </si>
  <si>
    <t>이자비용</t>
    <phoneticPr fontId="3" type="noConversion"/>
  </si>
  <si>
    <t>수선유지비</t>
  </si>
  <si>
    <t>대출수수료</t>
    <phoneticPr fontId="7" type="noConversion"/>
  </si>
  <si>
    <t>예비비</t>
  </si>
  <si>
    <t>DSCR</t>
  </si>
  <si>
    <t>배당</t>
    <phoneticPr fontId="3" type="noConversion"/>
  </si>
  <si>
    <t>당기순이익</t>
    <phoneticPr fontId="3" type="noConversion"/>
  </si>
  <si>
    <t>임대보증금</t>
  </si>
  <si>
    <t>*위치 Map</t>
    <phoneticPr fontId="7" type="noConversion"/>
  </si>
  <si>
    <t>배당가능이익</t>
    <phoneticPr fontId="7" type="noConversion"/>
  </si>
  <si>
    <t>매입 총계 (AUM)</t>
    <phoneticPr fontId="7" type="noConversion"/>
  </si>
  <si>
    <t>재원조달 계</t>
  </si>
  <si>
    <t>배당금</t>
    <phoneticPr fontId="3" type="noConversion"/>
  </si>
  <si>
    <t>초과이익배당</t>
    <phoneticPr fontId="3" type="noConversion"/>
  </si>
  <si>
    <t>IRR</t>
    <phoneticPr fontId="3" type="noConversion"/>
  </si>
  <si>
    <t>Net CF(100% Equity)</t>
    <phoneticPr fontId="7" type="noConversion"/>
  </si>
  <si>
    <t>무차입IRR</t>
    <phoneticPr fontId="3" type="noConversion"/>
  </si>
  <si>
    <t>매각 가정</t>
    <phoneticPr fontId="7" type="noConversion"/>
  </si>
  <si>
    <t>금액</t>
    <phoneticPr fontId="7" type="noConversion"/>
  </si>
  <si>
    <r>
      <t>Net CF(</t>
    </r>
    <r>
      <rPr>
        <sz val="10"/>
        <color theme="1"/>
        <rFont val="맑은 고딕"/>
        <family val="2"/>
        <charset val="129"/>
      </rPr>
      <t>차입후</t>
    </r>
    <r>
      <rPr>
        <sz val="10"/>
        <color theme="1"/>
        <rFont val="Arial"/>
        <family val="2"/>
      </rPr>
      <t>)</t>
    </r>
    <phoneticPr fontId="7" type="noConversion"/>
  </si>
  <si>
    <t>N+1 NOI</t>
  </si>
  <si>
    <r>
      <rPr>
        <b/>
        <sz val="10"/>
        <color theme="1"/>
        <rFont val="맑은 고딕"/>
        <family val="2"/>
        <charset val="129"/>
      </rPr>
      <t>차입후</t>
    </r>
    <r>
      <rPr>
        <b/>
        <sz val="10"/>
        <color theme="1"/>
        <rFont val="Arial"/>
        <family val="2"/>
      </rPr>
      <t>IRR (Net IRR)</t>
    </r>
    <phoneticPr fontId="3" type="noConversion"/>
  </si>
  <si>
    <t>Cap Rate</t>
  </si>
  <si>
    <r>
      <t>Net CF(</t>
    </r>
    <r>
      <rPr>
        <sz val="10"/>
        <color theme="1"/>
        <rFont val="맑은 고딕"/>
        <family val="2"/>
        <charset val="129"/>
      </rPr>
      <t>운용수수료외</t>
    </r>
    <r>
      <rPr>
        <sz val="10"/>
        <color theme="1"/>
        <rFont val="Arial"/>
        <family val="2"/>
      </rPr>
      <t>)</t>
    </r>
    <phoneticPr fontId="7" type="noConversion"/>
  </si>
  <si>
    <t>매각시점 보증금</t>
  </si>
  <si>
    <t>Gross IRR</t>
    <phoneticPr fontId="3" type="noConversion"/>
  </si>
  <si>
    <t>매각금액</t>
  </si>
  <si>
    <t>평</t>
    <phoneticPr fontId="7" type="noConversion"/>
  </si>
  <si>
    <t>코람코보수</t>
    <phoneticPr fontId="7" type="noConversion"/>
  </si>
  <si>
    <t>매입보수</t>
    <phoneticPr fontId="7" type="noConversion"/>
  </si>
  <si>
    <t>운용보수</t>
    <phoneticPr fontId="7" type="noConversion"/>
  </si>
  <si>
    <t>매각보수</t>
    <phoneticPr fontId="7" type="noConversion"/>
  </si>
  <si>
    <t>PI</t>
    <phoneticPr fontId="3" type="noConversion"/>
  </si>
  <si>
    <r>
      <t>Net CF(</t>
    </r>
    <r>
      <rPr>
        <sz val="10"/>
        <color theme="1"/>
        <rFont val="맑은 고딕"/>
        <family val="2"/>
        <charset val="129"/>
      </rPr>
      <t>코람코 배당)</t>
    </r>
    <phoneticPr fontId="3" type="noConversion"/>
  </si>
  <si>
    <r>
      <rPr>
        <b/>
        <sz val="10"/>
        <color theme="1"/>
        <rFont val="맑은 고딕"/>
        <family val="2"/>
        <charset val="129"/>
      </rPr>
      <t>코람코</t>
    </r>
    <r>
      <rPr>
        <b/>
        <sz val="10"/>
        <color theme="1"/>
        <rFont val="Arial"/>
        <family val="2"/>
        <charset val="129"/>
      </rPr>
      <t xml:space="preserve"> IRR(</t>
    </r>
    <r>
      <rPr>
        <b/>
        <sz val="10"/>
        <color theme="1"/>
        <rFont val="맑은 고딕"/>
        <family val="2"/>
        <charset val="129"/>
      </rPr>
      <t>배당)</t>
    </r>
    <phoneticPr fontId="3" type="noConversion"/>
  </si>
  <si>
    <t>처분비용</t>
  </si>
  <si>
    <t>매각금액 x</t>
  </si>
  <si>
    <r>
      <t>Net CF(</t>
    </r>
    <r>
      <rPr>
        <sz val="10"/>
        <color theme="1"/>
        <rFont val="맑은 고딕"/>
        <family val="2"/>
        <charset val="129"/>
      </rPr>
      <t>코람코 배당+보수)</t>
    </r>
    <phoneticPr fontId="3" type="noConversion"/>
  </si>
  <si>
    <t>매각기본보수</t>
  </si>
  <si>
    <r>
      <rPr>
        <b/>
        <sz val="10"/>
        <color theme="1"/>
        <rFont val="맑은 고딕"/>
        <family val="2"/>
        <charset val="129"/>
      </rPr>
      <t>코람코</t>
    </r>
    <r>
      <rPr>
        <b/>
        <sz val="10"/>
        <color theme="1"/>
        <rFont val="Arial"/>
        <family val="2"/>
        <charset val="129"/>
      </rPr>
      <t xml:space="preserve"> IRR(</t>
    </r>
    <r>
      <rPr>
        <b/>
        <sz val="10"/>
        <color theme="1"/>
        <rFont val="맑은 고딕"/>
        <family val="2"/>
        <charset val="129"/>
      </rPr>
      <t>배당</t>
    </r>
    <r>
      <rPr>
        <b/>
        <sz val="10"/>
        <color theme="1"/>
        <rFont val="Arial"/>
        <family val="2"/>
      </rPr>
      <t>+</t>
    </r>
    <r>
      <rPr>
        <b/>
        <sz val="10"/>
        <color theme="1"/>
        <rFont val="맑은 고딕"/>
        <family val="2"/>
        <charset val="129"/>
      </rPr>
      <t>보수)</t>
    </r>
    <phoneticPr fontId="3" type="noConversion"/>
  </si>
  <si>
    <t>매각성과보수</t>
  </si>
  <si>
    <t>매각차익 x</t>
  </si>
  <si>
    <t>투자 Multiple</t>
    <phoneticPr fontId="7" type="noConversion"/>
  </si>
  <si>
    <t>매각현금흐름</t>
    <phoneticPr fontId="7" type="noConversion"/>
  </si>
  <si>
    <t>5.운영비용</t>
    <phoneticPr fontId="3" type="noConversion"/>
  </si>
  <si>
    <t>건물명</t>
    <phoneticPr fontId="7" type="noConversion"/>
  </si>
  <si>
    <t>공실률 가정</t>
    <phoneticPr fontId="3" type="noConversion"/>
  </si>
  <si>
    <t>비용가정</t>
    <phoneticPr fontId="7" type="noConversion"/>
  </si>
  <si>
    <t>단가(원)</t>
    <phoneticPr fontId="7" type="noConversion"/>
  </si>
  <si>
    <t>주기</t>
    <phoneticPr fontId="7" type="noConversion"/>
  </si>
  <si>
    <t>주소</t>
    <phoneticPr fontId="7" type="noConversion"/>
  </si>
  <si>
    <t>임차인</t>
    <phoneticPr fontId="7" type="noConversion"/>
  </si>
  <si>
    <t>섹터</t>
    <phoneticPr fontId="7" type="noConversion"/>
  </si>
  <si>
    <t>면적</t>
  </si>
  <si>
    <t>임대료</t>
  </si>
  <si>
    <t>관리비</t>
  </si>
  <si>
    <t>보증금</t>
  </si>
  <si>
    <t>상승률</t>
  </si>
  <si>
    <t>연차</t>
  </si>
  <si>
    <t>공실률</t>
  </si>
  <si>
    <t>부동산관리비</t>
  </si>
  <si>
    <t>연면적(평)</t>
    <phoneticPr fontId="7" type="noConversion"/>
  </si>
  <si>
    <t>Office</t>
  </si>
  <si>
    <t>PM수수료</t>
  </si>
  <si>
    <t>평당/월</t>
  </si>
  <si>
    <t>매 1개월</t>
    <phoneticPr fontId="7" type="noConversion"/>
  </si>
  <si>
    <t>FM수수료</t>
  </si>
  <si>
    <t>수도광열비</t>
  </si>
  <si>
    <t>운용기간(월)</t>
    <phoneticPr fontId="7" type="noConversion"/>
  </si>
  <si>
    <t>보험료</t>
  </si>
  <si>
    <t>매 12개월</t>
    <phoneticPr fontId="7" type="noConversion"/>
  </si>
  <si>
    <t>배당주기(월)</t>
    <phoneticPr fontId="7" type="noConversion"/>
  </si>
  <si>
    <t>6개월</t>
    <phoneticPr fontId="7" type="noConversion"/>
  </si>
  <si>
    <t>임대형태</t>
    <phoneticPr fontId="7" type="noConversion"/>
  </si>
  <si>
    <t>제세공과금</t>
  </si>
  <si>
    <t>*기본가정</t>
    <phoneticPr fontId="7" type="noConversion"/>
  </si>
  <si>
    <t>재산세(토지분)</t>
  </si>
  <si>
    <t>9월</t>
    <phoneticPr fontId="7" type="noConversion"/>
  </si>
  <si>
    <t>인플레이션율</t>
    <phoneticPr fontId="7" type="noConversion"/>
  </si>
  <si>
    <t>종합부동산세(토지분)</t>
  </si>
  <si>
    <t>여유자금운용이자율</t>
  </si>
  <si>
    <t>재산세(건물분)</t>
  </si>
  <si>
    <t>7월</t>
    <phoneticPr fontId="7" type="noConversion"/>
  </si>
  <si>
    <t>보증금 운용이율</t>
  </si>
  <si>
    <t>재산세(주택분)</t>
  </si>
  <si>
    <t>교통유발부담금 상승률</t>
  </si>
  <si>
    <t>교통유발부담금</t>
  </si>
  <si>
    <t>10월</t>
    <phoneticPr fontId="7" type="noConversion"/>
  </si>
  <si>
    <t>간주임대료 요율</t>
  </si>
  <si>
    <t>도로점용료</t>
  </si>
  <si>
    <t>3월</t>
    <phoneticPr fontId="7" type="noConversion"/>
  </si>
  <si>
    <t>토지기준시가상승률</t>
  </si>
  <si>
    <t>기타제세금</t>
  </si>
  <si>
    <t>12월</t>
    <phoneticPr fontId="7" type="noConversion"/>
  </si>
  <si>
    <t>건물기준시가상승률</t>
  </si>
  <si>
    <t>기타비용</t>
  </si>
  <si>
    <t>토지 별도합산여부</t>
  </si>
  <si>
    <t>기타운영비</t>
  </si>
  <si>
    <t>초과배당 적용시 자본잉여금 전입 가정</t>
  </si>
  <si>
    <t>간주부가세</t>
  </si>
  <si>
    <t>이자율</t>
  </si>
  <si>
    <t>주식할증발행</t>
  </si>
  <si>
    <t>중개수수료</t>
  </si>
  <si>
    <t>재계약율</t>
  </si>
  <si>
    <t>(갱신시)</t>
    <phoneticPr fontId="7" type="noConversion"/>
  </si>
  <si>
    <t>감가상각기간</t>
  </si>
  <si>
    <t>50년</t>
    <phoneticPr fontId="7" type="noConversion"/>
  </si>
  <si>
    <t>신규계약율</t>
  </si>
  <si>
    <t>*주요 Comments</t>
    <phoneticPr fontId="7" type="noConversion"/>
  </si>
  <si>
    <t>임차인지원</t>
  </si>
  <si>
    <t>Project 배경 설명</t>
    <phoneticPr fontId="7" type="noConversion"/>
  </si>
  <si>
    <t>Rent-Free 등 세부가정</t>
  </si>
  <si>
    <t>운용수수료</t>
  </si>
  <si>
    <t>Downtime
(개월)</t>
  </si>
  <si>
    <t>Rent-Free</t>
  </si>
  <si>
    <t>FIT-out
(개월)</t>
  </si>
  <si>
    <t>TI</t>
  </si>
  <si>
    <t>자산관리수수료</t>
  </si>
  <si>
    <t>사무수탁수수료</t>
  </si>
  <si>
    <t>자산보관수수료</t>
  </si>
  <si>
    <t>기타수수료</t>
  </si>
  <si>
    <t>이자 및 감가상각비</t>
    <phoneticPr fontId="7" type="noConversion"/>
  </si>
  <si>
    <t>투자심의 Comments</t>
    <phoneticPr fontId="7" type="noConversion"/>
  </si>
  <si>
    <t>이자비용(단기)</t>
  </si>
  <si>
    <t>매 3개월</t>
    <phoneticPr fontId="7" type="noConversion"/>
  </si>
  <si>
    <t>이자비용(담보-선)</t>
  </si>
  <si>
    <t>이자비용(담보-후)</t>
  </si>
  <si>
    <t>이자수익(유휴자금)</t>
  </si>
  <si>
    <t>운용본부 Comments</t>
    <phoneticPr fontId="7" type="noConversion"/>
  </si>
  <si>
    <t>감가상각비</t>
  </si>
  <si>
    <t>정액법</t>
  </si>
  <si>
    <t>합계(이자비용)</t>
    <phoneticPr fontId="7" type="noConversion"/>
  </si>
  <si>
    <t>개발→준공→분양 재무모델 Assumption &amp; Result</t>
    <phoneticPr fontId="3" type="noConversion"/>
  </si>
  <si>
    <t>작성일자 : 26년 2월 6일</t>
    <phoneticPr fontId="3" type="noConversion"/>
  </si>
  <si>
    <t>대상자산 : 상수동 도시형생활주택 개발사업(PFV)</t>
    <phoneticPr fontId="3" type="noConversion"/>
  </si>
  <si>
    <t>1. Forecasting Cash Flow_개발사업</t>
    <phoneticPr fontId="3" type="noConversion"/>
  </si>
  <si>
    <t>2.개발 및 재원조달 가정</t>
    <phoneticPr fontId="3" type="noConversion"/>
  </si>
  <si>
    <t>* 개발사업 필요금액</t>
    <phoneticPr fontId="7" type="noConversion"/>
  </si>
  <si>
    <t>*조달</t>
  </si>
  <si>
    <t>합계</t>
    <phoneticPr fontId="32" type="noConversion"/>
  </si>
  <si>
    <r>
      <rPr>
        <b/>
        <sz val="10"/>
        <color theme="0"/>
        <rFont val="Arial"/>
        <family val="2"/>
      </rPr>
      <t>21</t>
    </r>
    <r>
      <rPr>
        <b/>
        <sz val="10"/>
        <color theme="0"/>
        <rFont val="맑은 고딕"/>
        <family val="2"/>
        <charset val="129"/>
      </rPr>
      <t>년</t>
    </r>
    <phoneticPr fontId="32" type="noConversion"/>
  </si>
  <si>
    <r>
      <rPr>
        <b/>
        <sz val="10"/>
        <color theme="0"/>
        <rFont val="Arial"/>
        <family val="2"/>
      </rPr>
      <t>22</t>
    </r>
    <r>
      <rPr>
        <b/>
        <sz val="10"/>
        <color theme="0"/>
        <rFont val="맑은 고딕"/>
        <family val="2"/>
        <charset val="129"/>
      </rPr>
      <t>년</t>
    </r>
    <r>
      <rPr>
        <b/>
        <sz val="10"/>
        <color theme="0"/>
        <rFont val="Arial"/>
        <family val="2"/>
        <charset val="129"/>
      </rPr>
      <t xml:space="preserve">
(</t>
    </r>
    <r>
      <rPr>
        <b/>
        <sz val="10"/>
        <color theme="0"/>
        <rFont val="맑은 고딕"/>
        <family val="2"/>
        <charset val="129"/>
      </rPr>
      <t>인허가)</t>
    </r>
    <phoneticPr fontId="32" type="noConversion"/>
  </si>
  <si>
    <t>23년</t>
    <phoneticPr fontId="7" type="noConversion"/>
  </si>
  <si>
    <t>24년</t>
    <phoneticPr fontId="32" type="noConversion"/>
  </si>
  <si>
    <r>
      <t>25</t>
    </r>
    <r>
      <rPr>
        <b/>
        <sz val="10"/>
        <color theme="0"/>
        <rFont val="맑은 고딕"/>
        <family val="3"/>
        <charset val="129"/>
      </rPr>
      <t>년</t>
    </r>
    <r>
      <rPr>
        <b/>
        <sz val="10"/>
        <color theme="0"/>
        <rFont val="Arial"/>
        <family val="2"/>
      </rPr>
      <t xml:space="preserve">
(</t>
    </r>
    <r>
      <rPr>
        <b/>
        <sz val="10"/>
        <color theme="0"/>
        <rFont val="맑은 고딕"/>
        <family val="2"/>
        <charset val="129"/>
      </rPr>
      <t>착공)</t>
    </r>
    <phoneticPr fontId="3" type="noConversion"/>
  </si>
  <si>
    <t>26년</t>
  </si>
  <si>
    <t>27년</t>
  </si>
  <si>
    <r>
      <t>28</t>
    </r>
    <r>
      <rPr>
        <b/>
        <sz val="10"/>
        <color theme="0"/>
        <rFont val="맑은 고딕"/>
        <family val="3"/>
        <charset val="129"/>
      </rPr>
      <t>년</t>
    </r>
    <r>
      <rPr>
        <b/>
        <sz val="10"/>
        <color theme="0"/>
        <rFont val="Arial"/>
        <family val="2"/>
      </rPr>
      <t xml:space="preserve">
(</t>
    </r>
    <r>
      <rPr>
        <b/>
        <sz val="10"/>
        <color theme="0"/>
        <rFont val="맑은 고딕"/>
        <family val="2"/>
        <charset val="129"/>
      </rPr>
      <t>준공)</t>
    </r>
    <phoneticPr fontId="3" type="noConversion"/>
  </si>
  <si>
    <r>
      <t>29</t>
    </r>
    <r>
      <rPr>
        <b/>
        <sz val="10"/>
        <color theme="0"/>
        <rFont val="맑은 고딕"/>
        <family val="3"/>
        <charset val="129"/>
      </rPr>
      <t>년</t>
    </r>
    <phoneticPr fontId="3" type="noConversion"/>
  </si>
  <si>
    <r>
      <t>30</t>
    </r>
    <r>
      <rPr>
        <b/>
        <sz val="10"/>
        <color theme="0"/>
        <rFont val="맑은 고딕"/>
        <family val="3"/>
        <charset val="129"/>
      </rPr>
      <t>년</t>
    </r>
    <phoneticPr fontId="7" type="noConversion"/>
  </si>
  <si>
    <t>기간(개월)</t>
    <phoneticPr fontId="3" type="noConversion"/>
  </si>
  <si>
    <t>사업 수익</t>
    <phoneticPr fontId="3" type="noConversion"/>
  </si>
  <si>
    <t>토지매입</t>
    <phoneticPr fontId="32" type="noConversion"/>
  </si>
  <si>
    <t>공동주택 (분양)</t>
    <phoneticPr fontId="3" type="noConversion"/>
  </si>
  <si>
    <t>토지</t>
    <phoneticPr fontId="32" type="noConversion"/>
  </si>
  <si>
    <t>분양수익</t>
    <phoneticPr fontId="3" type="noConversion"/>
  </si>
  <si>
    <t>옵션수익</t>
    <phoneticPr fontId="3" type="noConversion"/>
  </si>
  <si>
    <t>개발비</t>
    <phoneticPr fontId="32" type="noConversion"/>
  </si>
  <si>
    <t>장기전세 (SH매입)</t>
    <phoneticPr fontId="3" type="noConversion"/>
  </si>
  <si>
    <t>공사비</t>
    <phoneticPr fontId="32" type="noConversion"/>
  </si>
  <si>
    <t>근린생활시설 분양</t>
    <phoneticPr fontId="3" type="noConversion"/>
  </si>
  <si>
    <t>예비비 등</t>
    <phoneticPr fontId="32" type="noConversion"/>
  </si>
  <si>
    <t>사업 비용</t>
    <phoneticPr fontId="3" type="noConversion"/>
  </si>
  <si>
    <t>자문수수료 등</t>
    <phoneticPr fontId="32" type="noConversion"/>
  </si>
  <si>
    <t>토지비</t>
    <phoneticPr fontId="3" type="noConversion"/>
  </si>
  <si>
    <t>인허가</t>
    <phoneticPr fontId="3" type="noConversion"/>
  </si>
  <si>
    <t>장기차입금</t>
    <phoneticPr fontId="3" type="noConversion"/>
  </si>
  <si>
    <t>인허가(도시계획)</t>
    <phoneticPr fontId="3" type="noConversion"/>
  </si>
  <si>
    <t>제세공과금</t>
    <phoneticPr fontId="32" type="noConversion"/>
  </si>
  <si>
    <t>PF차입금(선순위) 1차</t>
    <phoneticPr fontId="3" type="noConversion"/>
  </si>
  <si>
    <t>공사비</t>
    <phoneticPr fontId="3" type="noConversion"/>
  </si>
  <si>
    <t>차입금(선순위) 2차</t>
    <phoneticPr fontId="3" type="noConversion"/>
  </si>
  <si>
    <t>철거 등</t>
    <phoneticPr fontId="3" type="noConversion"/>
  </si>
  <si>
    <t>금융비용</t>
    <phoneticPr fontId="32" type="noConversion"/>
  </si>
  <si>
    <t>차입금(선순위) 3차</t>
    <phoneticPr fontId="3" type="noConversion"/>
  </si>
  <si>
    <t>공사, 분양</t>
    <phoneticPr fontId="3" type="noConversion"/>
  </si>
  <si>
    <t>대출이자 등</t>
    <phoneticPr fontId="32" type="noConversion"/>
  </si>
  <si>
    <t>PF차입금(후순위) 1차</t>
    <phoneticPr fontId="3" type="noConversion"/>
  </si>
  <si>
    <t>제세공과금</t>
    <phoneticPr fontId="3" type="noConversion"/>
  </si>
  <si>
    <t>지급수수료(감평/법률/AM등)</t>
    <phoneticPr fontId="3" type="noConversion"/>
  </si>
  <si>
    <t>예비비</t>
    <phoneticPr fontId="3" type="noConversion"/>
  </si>
  <si>
    <t>자산 총계 (AUM)</t>
    <phoneticPr fontId="7" type="noConversion"/>
  </si>
  <si>
    <t>금융 비용</t>
    <phoneticPr fontId="3" type="noConversion"/>
  </si>
  <si>
    <t>대출주선수수료</t>
    <phoneticPr fontId="3" type="noConversion"/>
  </si>
  <si>
    <t>대출이자</t>
    <phoneticPr fontId="3" type="noConversion"/>
  </si>
  <si>
    <t>3. 개발사업비용/인허가 계획(상세)</t>
    <phoneticPr fontId="7" type="noConversion"/>
  </si>
  <si>
    <t>23년</t>
  </si>
  <si>
    <t>24년</t>
  </si>
  <si>
    <t>25년
(착공)</t>
  </si>
  <si>
    <r>
      <t>28</t>
    </r>
    <r>
      <rPr>
        <b/>
        <sz val="10"/>
        <color theme="0"/>
        <rFont val="맑은 고딕"/>
        <family val="3"/>
        <charset val="129"/>
      </rPr>
      <t xml:space="preserve">년
</t>
    </r>
    <r>
      <rPr>
        <b/>
        <sz val="10"/>
        <color theme="0"/>
        <rFont val="Arial"/>
        <family val="2"/>
      </rPr>
      <t>(</t>
    </r>
    <r>
      <rPr>
        <b/>
        <sz val="10"/>
        <color theme="0"/>
        <rFont val="맑은 고딕"/>
        <family val="3"/>
        <charset val="129"/>
      </rPr>
      <t>준공</t>
    </r>
    <r>
      <rPr>
        <b/>
        <sz val="10"/>
        <color theme="0"/>
        <rFont val="Arial"/>
        <family val="2"/>
      </rPr>
      <t>)</t>
    </r>
    <phoneticPr fontId="3" type="noConversion"/>
  </si>
  <si>
    <t>29년</t>
  </si>
  <si>
    <t>30년</t>
  </si>
  <si>
    <t>사업 손익</t>
    <phoneticPr fontId="3" type="noConversion"/>
  </si>
  <si>
    <t>*개발비</t>
    <phoneticPr fontId="7" type="noConversion"/>
  </si>
  <si>
    <t>*인허가 세부</t>
    <phoneticPr fontId="7" type="noConversion"/>
  </si>
  <si>
    <t>자금 조달</t>
    <phoneticPr fontId="3" type="noConversion"/>
  </si>
  <si>
    <t>단계</t>
    <phoneticPr fontId="3" type="noConversion"/>
  </si>
  <si>
    <t>관련비용</t>
    <phoneticPr fontId="3" type="noConversion"/>
  </si>
  <si>
    <t>1. 토지비</t>
  </si>
  <si>
    <t>도시 인허가</t>
  </si>
  <si>
    <t>토지대</t>
  </si>
  <si>
    <t>코람코 PI</t>
    <phoneticPr fontId="3" type="noConversion"/>
  </si>
  <si>
    <t>토지</t>
  </si>
  <si>
    <t>사전 타당성 검토</t>
  </si>
  <si>
    <t>법률자문(인허가 검토)</t>
  </si>
  <si>
    <t>주택채권매입할인액</t>
  </si>
  <si>
    <t>2. 건설비</t>
  </si>
  <si>
    <t xml:space="preserve">도시 인허가 </t>
    <phoneticPr fontId="3" type="noConversion"/>
  </si>
  <si>
    <t>설계사, 도시계획회사</t>
    <phoneticPr fontId="3" type="noConversion"/>
  </si>
  <si>
    <t>근저당설정비용(계약금)</t>
  </si>
  <si>
    <t>브릿지대출</t>
    <phoneticPr fontId="3" type="noConversion"/>
  </si>
  <si>
    <t>직접공사비</t>
  </si>
  <si>
    <t>건물</t>
  </si>
  <si>
    <t>(도시관리계획 결정)</t>
    <phoneticPr fontId="3" type="noConversion"/>
  </si>
  <si>
    <t>PF</t>
    <phoneticPr fontId="3" type="noConversion"/>
  </si>
  <si>
    <t>철거멸실비용</t>
  </si>
  <si>
    <t>광역교통시설부담금</t>
  </si>
  <si>
    <t>토지매입수수료</t>
  </si>
  <si>
    <r>
      <t>기타(주주대여 등)</t>
    </r>
    <r>
      <rPr>
        <sz val="10"/>
        <color theme="1"/>
        <rFont val="맑은 고딕"/>
        <family val="2"/>
        <charset val="129"/>
      </rPr>
      <t xml:space="preserve"> </t>
    </r>
    <phoneticPr fontId="3" type="noConversion"/>
  </si>
  <si>
    <t>공사예비비</t>
  </si>
  <si>
    <t>철거 인허가</t>
  </si>
  <si>
    <t>기타비용1</t>
  </si>
  <si>
    <t>코람코 대여금</t>
    <phoneticPr fontId="3" type="noConversion"/>
  </si>
  <si>
    <t>3. 인허가비용(설계비 및 관리비 등)</t>
    <phoneticPr fontId="3" type="noConversion"/>
  </si>
  <si>
    <t>석면조사</t>
  </si>
  <si>
    <t>Net</t>
    <phoneticPr fontId="3" type="noConversion"/>
  </si>
  <si>
    <t>설계비</t>
  </si>
  <si>
    <t>철거허가/철거신고</t>
  </si>
  <si>
    <t>5. 제세공과금</t>
  </si>
  <si>
    <t>폐기물·비산먼지 신고</t>
  </si>
  <si>
    <t>-</t>
  </si>
  <si>
    <t>건물취득세</t>
  </si>
  <si>
    <t>멸실신고</t>
  </si>
  <si>
    <t>해체(철거) 허가/신고</t>
  </si>
  <si>
    <t>주요내용</t>
  </si>
  <si>
    <t>담당주체</t>
  </si>
  <si>
    <t>관련비용(예상범위)</t>
  </si>
  <si>
    <t>도시 인허가 단계 관련비용</t>
  </si>
  <si>
    <t>재산세</t>
  </si>
  <si>
    <t>건축 인허가</t>
  </si>
  <si>
    <t>지하철연결공사비</t>
  </si>
  <si>
    <t>용도지역·용적률·규제 조사, 사업성 검토</t>
  </si>
  <si>
    <t>AMC/설계사</t>
  </si>
  <si>
    <t>법률검토비, 컨설팅비(500~2,000만원)</t>
  </si>
  <si>
    <t>하수도원인자부담금</t>
  </si>
  <si>
    <t>기본·실시설계</t>
  </si>
  <si>
    <t>교통혼잡·진입로 영향 평가</t>
  </si>
  <si>
    <t>전문평가기관</t>
  </si>
  <si>
    <t>평가용역비(2,000~7,000만원)</t>
  </si>
  <si>
    <t>감정평가수수료</t>
  </si>
  <si>
    <t>차입후IRR (Net IRR)</t>
  </si>
  <si>
    <t>담보설정비용 A(PF대출)</t>
  </si>
  <si>
    <t>건축심의/경관심의</t>
  </si>
  <si>
    <t>지반조사/측량비</t>
  </si>
  <si>
    <t>토지 형질변경·절토·성토 등 승인</t>
  </si>
  <si>
    <t>토목설계사/AMC</t>
  </si>
  <si>
    <t>허가수수료(수십만원), 토목설계비(수백~수천만원)</t>
  </si>
  <si>
    <t>담보설정비용 B(담보대출)</t>
  </si>
  <si>
    <t>소방 사전검토</t>
  </si>
  <si>
    <t>3. 설계비 및 관리비 등</t>
  </si>
  <si>
    <t>철거 전 법정 석면유무 조사</t>
  </si>
  <si>
    <t>석면조사기관</t>
  </si>
  <si>
    <t>석면조사비(100~500만원)</t>
  </si>
  <si>
    <t>시장실사수수료</t>
  </si>
  <si>
    <t>6. 자문수수료 및 일반관리비</t>
  </si>
  <si>
    <t>건축허가</t>
  </si>
  <si>
    <t>기존 건축물 해체 인허가</t>
  </si>
  <si>
    <t>철거업체/건축사</t>
  </si>
  <si>
    <t>해체허가수수료(수십만원), 해체계획서 작성비(수백만원)</t>
  </si>
  <si>
    <t>코람코보수</t>
    <phoneticPr fontId="3" type="noConversion"/>
  </si>
  <si>
    <t>매입보수</t>
    <phoneticPr fontId="3" type="noConversion"/>
  </si>
  <si>
    <t>비히클설립비용</t>
    <phoneticPr fontId="3" type="noConversion"/>
  </si>
  <si>
    <t>착공, 준공</t>
    <phoneticPr fontId="3" type="noConversion"/>
  </si>
  <si>
    <t>감리비 및 CM</t>
  </si>
  <si>
    <t>중간검사(감리)</t>
  </si>
  <si>
    <t>건설폐기물 처리 계획 및 비산먼지 신고</t>
  </si>
  <si>
    <t>철거업체</t>
  </si>
  <si>
    <t>신고비용(수십만원)</t>
  </si>
  <si>
    <t>운용보수</t>
    <phoneticPr fontId="3" type="noConversion"/>
  </si>
  <si>
    <t>자산관리보수</t>
  </si>
  <si>
    <t>착공신고</t>
  </si>
  <si>
    <t>건축허가 준비</t>
  </si>
  <si>
    <t>철거 완료 후 건축물대장 말소</t>
  </si>
  <si>
    <t>AMC/개발사</t>
  </si>
  <si>
    <t>무상 또는 소액 행정비</t>
  </si>
  <si>
    <t>매각보수(성과보수 포함)</t>
    <phoneticPr fontId="3" type="noConversion"/>
  </si>
  <si>
    <t>일반사무관리보수</t>
  </si>
  <si>
    <t>중간검사(구조·골조)</t>
  </si>
  <si>
    <t>예술장식품비</t>
  </si>
  <si>
    <t>사용승인</t>
  </si>
  <si>
    <t>건물 설계도서 작성</t>
  </si>
  <si>
    <t>건축사</t>
  </si>
  <si>
    <t>설계비(총공사비의 2~6%)</t>
  </si>
  <si>
    <t>철거 인허가 단계 관련비용</t>
  </si>
  <si>
    <r>
      <t>Net CF(</t>
    </r>
    <r>
      <rPr>
        <sz val="10"/>
        <color theme="1"/>
        <rFont val="맑은 고딕"/>
        <family val="2"/>
        <charset val="129"/>
      </rPr>
      <t>코람코 배당+이자)</t>
    </r>
    <phoneticPr fontId="3" type="noConversion"/>
  </si>
  <si>
    <t>신탁업자보수</t>
  </si>
  <si>
    <t>사용승인(준공)</t>
  </si>
  <si>
    <t>외관·미관 등 심의 절차</t>
  </si>
  <si>
    <t>심의대응비(수백만원)</t>
  </si>
  <si>
    <t>코람코 IRR(배당+이자)</t>
    <phoneticPr fontId="3" type="noConversion"/>
  </si>
  <si>
    <t>CM service</t>
  </si>
  <si>
    <t>건축물대장/등기</t>
  </si>
  <si>
    <t>소방·피난계획 적합성 확인</t>
  </si>
  <si>
    <t>소방기술사</t>
  </si>
  <si>
    <t>소방설계비(수백~수천만원)</t>
  </si>
  <si>
    <r>
      <t>투자</t>
    </r>
    <r>
      <rPr>
        <b/>
        <sz val="10"/>
        <color theme="1"/>
        <rFont val="Arial"/>
        <family val="2"/>
      </rPr>
      <t xml:space="preserve"> Multiple</t>
    </r>
    <phoneticPr fontId="3" type="noConversion"/>
  </si>
  <si>
    <t xml:space="preserve"> ※ 각 인허가 비용 토지비, 건축비로 포함</t>
    <phoneticPr fontId="3" type="noConversion"/>
  </si>
  <si>
    <t>설계도서 승인(핵심 인허가)</t>
  </si>
  <si>
    <t>건축사/AMC</t>
  </si>
  <si>
    <t>면허세·수수료(수십만원), 설계보완비</t>
  </si>
  <si>
    <t>물리실사(기존 건물 조사)</t>
  </si>
  <si>
    <t>감리·시공사 지정 후 착공 신고</t>
  </si>
  <si>
    <t>시공사/감리</t>
  </si>
  <si>
    <t>신고수수료(수십만원)</t>
  </si>
  <si>
    <t>7. 금융비용</t>
  </si>
  <si>
    <t>법정 검사(기초·골조 등)</t>
  </si>
  <si>
    <t>감리자</t>
  </si>
  <si>
    <t>감리비(공사비의 1~3%)</t>
  </si>
  <si>
    <t>4. 분양관련사항</t>
    <phoneticPr fontId="3" type="noConversion"/>
  </si>
  <si>
    <t>주주대여금 이자</t>
  </si>
  <si>
    <t>개발행위허가</t>
  </si>
  <si>
    <t>검사 완료 후 최종 승인</t>
  </si>
  <si>
    <t>건축사/감리</t>
  </si>
  <si>
    <t>사용승인 수수료(수십만원)</t>
  </si>
  <si>
    <t>건축 인허가 단계 관련비용</t>
  </si>
  <si>
    <t>담보대출 주선,이자</t>
    <phoneticPr fontId="32" type="noConversion"/>
  </si>
  <si>
    <t>신규 건물 등기 절차</t>
  </si>
  <si>
    <t>법무사/AMC</t>
  </si>
  <si>
    <t>등기비용(수백만원)</t>
  </si>
  <si>
    <t>0.자산개요</t>
    <phoneticPr fontId="3" type="noConversion"/>
  </si>
  <si>
    <t>PF대출 주선,이자</t>
    <phoneticPr fontId="32" type="noConversion"/>
  </si>
  <si>
    <t>한전인입부담금</t>
  </si>
  <si>
    <t>*세대별면적개요</t>
    <phoneticPr fontId="7" type="noConversion"/>
  </si>
  <si>
    <t>(단위 : ㎡)</t>
  </si>
  <si>
    <t>8. 기타비용</t>
  </si>
  <si>
    <t>도시가스부담금</t>
  </si>
  <si>
    <t>*사업정보</t>
    <phoneticPr fontId="7" type="noConversion"/>
  </si>
  <si>
    <t>세대유형</t>
    <phoneticPr fontId="32" type="noConversion"/>
  </si>
  <si>
    <t>세대수</t>
    <phoneticPr fontId="32" type="noConversion"/>
  </si>
  <si>
    <t>전용면적</t>
    <phoneticPr fontId="32" type="noConversion"/>
  </si>
  <si>
    <t>주거공용면적</t>
    <phoneticPr fontId="32" type="noConversion"/>
  </si>
  <si>
    <t>공급면적</t>
    <phoneticPr fontId="32" type="noConversion"/>
  </si>
  <si>
    <t>기타공용면적</t>
    <phoneticPr fontId="32" type="noConversion"/>
  </si>
  <si>
    <t>세대비율</t>
    <phoneticPr fontId="32" type="noConversion"/>
  </si>
  <si>
    <t>상수동 장기전세주택</t>
    <phoneticPr fontId="32" type="noConversion"/>
  </si>
  <si>
    <t>주거</t>
    <phoneticPr fontId="32" type="noConversion"/>
  </si>
  <si>
    <t>벽체공용</t>
    <phoneticPr fontId="32" type="noConversion"/>
  </si>
  <si>
    <t>계단실</t>
    <phoneticPr fontId="32" type="noConversion"/>
  </si>
  <si>
    <t>소계</t>
    <phoneticPr fontId="32" type="noConversion"/>
  </si>
  <si>
    <t>부대시설</t>
    <phoneticPr fontId="32" type="noConversion"/>
  </si>
  <si>
    <t>합계</t>
    <phoneticPr fontId="7" type="noConversion"/>
  </si>
  <si>
    <t>서울시 마포구 상수동 281-2번지 외 2필지</t>
  </si>
  <si>
    <t>분 양</t>
  </si>
  <si>
    <r>
      <rPr>
        <b/>
        <sz val="10"/>
        <color indexed="8"/>
        <rFont val="맑은 고딕"/>
        <family val="3"/>
        <charset val="129"/>
        <scheme val="major"/>
      </rPr>
      <t>59B</t>
    </r>
  </si>
  <si>
    <t>2 세대</t>
  </si>
  <si>
    <t>대지면적(평)</t>
    <phoneticPr fontId="7" type="noConversion"/>
  </si>
  <si>
    <r>
      <rPr>
        <b/>
        <sz val="10"/>
        <color indexed="8"/>
        <rFont val="맑은 고딕"/>
        <family val="3"/>
        <charset val="129"/>
        <scheme val="major"/>
      </rPr>
      <t>59A</t>
    </r>
  </si>
  <si>
    <t>3 세대</t>
  </si>
  <si>
    <t>착공 단계 관련비용</t>
  </si>
  <si>
    <t>건폐율</t>
    <phoneticPr fontId="32" type="noConversion"/>
  </si>
  <si>
    <t>용적률</t>
    <phoneticPr fontId="32" type="noConversion"/>
  </si>
  <si>
    <r>
      <rPr>
        <b/>
        <sz val="10"/>
        <color indexed="8"/>
        <rFont val="맑은 고딕"/>
        <family val="3"/>
        <charset val="129"/>
        <scheme val="major"/>
      </rPr>
      <t>76A</t>
    </r>
  </si>
  <si>
    <t>9 세대</t>
  </si>
  <si>
    <t>5. 매각</t>
    <phoneticPr fontId="7" type="noConversion"/>
  </si>
  <si>
    <t>리츠설립비용</t>
  </si>
  <si>
    <t>건물규모</t>
    <phoneticPr fontId="32" type="noConversion"/>
  </si>
  <si>
    <t>24F / B5</t>
    <phoneticPr fontId="32" type="noConversion"/>
  </si>
  <si>
    <r>
      <rPr>
        <b/>
        <sz val="10"/>
        <color indexed="8"/>
        <rFont val="맑은 고딕"/>
        <family val="3"/>
        <charset val="129"/>
        <scheme val="major"/>
      </rPr>
      <t>84A</t>
    </r>
  </si>
  <si>
    <t>29 세대</t>
  </si>
  <si>
    <t>금융자문수수료</t>
  </si>
  <si>
    <t>감리비/CM</t>
  </si>
  <si>
    <t>토지취득 계약</t>
    <phoneticPr fontId="32" type="noConversion"/>
  </si>
  <si>
    <t>부동산매각시점</t>
    <phoneticPr fontId="7" type="noConversion"/>
  </si>
  <si>
    <r>
      <rPr>
        <b/>
        <sz val="10"/>
        <color indexed="8"/>
        <rFont val="맑은 고딕"/>
        <family val="3"/>
        <charset val="129"/>
        <scheme val="major"/>
      </rPr>
      <t>84B</t>
    </r>
  </si>
  <si>
    <t>21 세대</t>
  </si>
  <si>
    <t>*투입자본 회수순위</t>
    <phoneticPr fontId="3" type="noConversion"/>
  </si>
  <si>
    <t>착공인허가개시</t>
    <phoneticPr fontId="3" type="noConversion"/>
  </si>
  <si>
    <t>착공인허가완료</t>
    <phoneticPr fontId="3" type="noConversion"/>
  </si>
  <si>
    <r>
      <rPr>
        <b/>
        <sz val="10"/>
        <color indexed="8"/>
        <rFont val="맑은 고딕"/>
        <family val="3"/>
        <charset val="129"/>
        <scheme val="major"/>
      </rPr>
      <t>84C</t>
    </r>
  </si>
  <si>
    <t>순위</t>
    <phoneticPr fontId="32" type="noConversion"/>
  </si>
  <si>
    <t>구분</t>
    <phoneticPr fontId="32" type="noConversion"/>
  </si>
  <si>
    <t>금액</t>
    <phoneticPr fontId="32" type="noConversion"/>
  </si>
  <si>
    <t>비고</t>
    <phoneticPr fontId="32" type="noConversion"/>
  </si>
  <si>
    <t>법률자문수수료</t>
  </si>
  <si>
    <t>도시가스인입부담금</t>
  </si>
  <si>
    <t>비히클설립</t>
    <phoneticPr fontId="32" type="noConversion"/>
  </si>
  <si>
    <t>비히클종료</t>
    <phoneticPr fontId="7" type="noConversion"/>
  </si>
  <si>
    <r>
      <rPr>
        <b/>
        <sz val="10"/>
        <color indexed="8"/>
        <rFont val="맑은 고딕"/>
        <family val="3"/>
        <charset val="129"/>
        <scheme val="major"/>
      </rPr>
      <t>135A</t>
    </r>
  </si>
  <si>
    <t>1 세대</t>
  </si>
  <si>
    <t>1순위</t>
    <phoneticPr fontId="3" type="noConversion"/>
  </si>
  <si>
    <t>B/L Loan</t>
  </si>
  <si>
    <t>재무자문수수료</t>
  </si>
  <si>
    <t>건설개시일</t>
    <phoneticPr fontId="7" type="noConversion"/>
  </si>
  <si>
    <t>준공일</t>
    <phoneticPr fontId="7" type="noConversion"/>
  </si>
  <si>
    <r>
      <rPr>
        <b/>
        <sz val="10"/>
        <color indexed="8"/>
        <rFont val="맑은 고딕"/>
        <family val="3"/>
        <charset val="129"/>
        <scheme val="major"/>
      </rPr>
      <t>135B</t>
    </r>
  </si>
  <si>
    <t>2순위</t>
    <phoneticPr fontId="3" type="noConversion"/>
  </si>
  <si>
    <t>2차 대여+이자</t>
  </si>
  <si>
    <t>코람코</t>
    <phoneticPr fontId="32" type="noConversion"/>
  </si>
  <si>
    <t>준공 단계 관련비용</t>
  </si>
  <si>
    <t>분양면적</t>
    <phoneticPr fontId="32" type="noConversion"/>
  </si>
  <si>
    <t>2,926평</t>
    <phoneticPr fontId="3" type="noConversion"/>
  </si>
  <si>
    <t>평당분양가</t>
    <phoneticPr fontId="7" type="noConversion"/>
  </si>
  <si>
    <t>60백만원</t>
    <phoneticPr fontId="3" type="noConversion"/>
  </si>
  <si>
    <t>분양 합계</t>
  </si>
  <si>
    <t>87 세대</t>
  </si>
  <si>
    <t>3순위</t>
    <phoneticPr fontId="3" type="noConversion"/>
  </si>
  <si>
    <t>1차대여+이자</t>
  </si>
  <si>
    <t>코람코</t>
  </si>
  <si>
    <t>물리실사수수료</t>
  </si>
  <si>
    <t>해체(철거) 검토</t>
  </si>
  <si>
    <t>장기전세</t>
  </si>
  <si>
    <t>11 세대</t>
  </si>
  <si>
    <t>19 세대</t>
  </si>
  <si>
    <t>판매보수</t>
  </si>
  <si>
    <t>13 세대</t>
  </si>
  <si>
    <t>장기전세 합계</t>
  </si>
  <si>
    <t>43 세대</t>
  </si>
  <si>
    <t>4순위</t>
    <phoneticPr fontId="3" type="noConversion"/>
  </si>
  <si>
    <t>우선주</t>
  </si>
  <si>
    <t>합계(분양면적표)</t>
  </si>
  <si>
    <t>130 세대</t>
  </si>
  <si>
    <t>5순위</t>
    <phoneticPr fontId="3" type="noConversion"/>
  </si>
  <si>
    <t>합계(검산용)</t>
  </si>
  <si>
    <t>기타비용2</t>
  </si>
  <si>
    <t>선순위차입금이자비용</t>
  </si>
  <si>
    <t>후순위차입금이자비용</t>
  </si>
  <si>
    <t>주주차입금이자비용</t>
  </si>
  <si>
    <t>대출선불수수료(선순위)</t>
  </si>
  <si>
    <t>대출선불수수료(후순위)</t>
  </si>
  <si>
    <t>대출자문수수료(선순위)</t>
  </si>
  <si>
    <t>대출자문수수료(후순위)</t>
  </si>
  <si>
    <t>기타금융비용1</t>
  </si>
  <si>
    <t>기타금융비용2</t>
  </si>
  <si>
    <t>기타금융비용3</t>
  </si>
  <si>
    <t>기타금융비용4</t>
  </si>
  <si>
    <t>개발→준공→운용 재무모델 Assumption &amp; Result</t>
    <phoneticPr fontId="3" type="noConversion"/>
  </si>
  <si>
    <t>작성일자 : 26년 2월 5일</t>
    <phoneticPr fontId="3" type="noConversion"/>
  </si>
  <si>
    <t>대상자산 : 케이스퀘어강남2 개발 건</t>
    <phoneticPr fontId="3" type="noConversion"/>
  </si>
  <si>
    <r>
      <t>19</t>
    </r>
    <r>
      <rPr>
        <b/>
        <sz val="10"/>
        <color theme="0"/>
        <rFont val="맑은 고딕"/>
        <family val="2"/>
        <charset val="129"/>
      </rPr>
      <t>년</t>
    </r>
    <r>
      <rPr>
        <b/>
        <sz val="10"/>
        <color theme="0"/>
        <rFont val="Arial"/>
        <family val="2"/>
      </rPr>
      <t xml:space="preserve">
(</t>
    </r>
    <r>
      <rPr>
        <b/>
        <sz val="10"/>
        <color theme="0"/>
        <rFont val="맑은 고딕"/>
        <family val="2"/>
        <charset val="129"/>
      </rPr>
      <t>인허가)</t>
    </r>
    <phoneticPr fontId="32" type="noConversion"/>
  </si>
  <si>
    <r>
      <rPr>
        <b/>
        <sz val="10"/>
        <color theme="0"/>
        <rFont val="맑은 고딕"/>
        <family val="2"/>
        <charset val="129"/>
      </rPr>
      <t>20년</t>
    </r>
    <r>
      <rPr>
        <b/>
        <sz val="10"/>
        <color theme="0"/>
        <rFont val="Arial"/>
        <family val="2"/>
      </rPr>
      <t xml:space="preserve">
(</t>
    </r>
    <r>
      <rPr>
        <b/>
        <sz val="10"/>
        <color theme="0"/>
        <rFont val="맑은 고딕"/>
        <family val="2"/>
        <charset val="129"/>
      </rPr>
      <t>착공)</t>
    </r>
    <phoneticPr fontId="32" type="noConversion"/>
  </si>
  <si>
    <t>21년</t>
    <phoneticPr fontId="7" type="noConversion"/>
  </si>
  <si>
    <r>
      <rPr>
        <b/>
        <sz val="10"/>
        <color theme="0"/>
        <rFont val="맑은 고딕"/>
        <family val="3"/>
        <charset val="129"/>
      </rPr>
      <t>22년</t>
    </r>
    <r>
      <rPr>
        <b/>
        <sz val="10"/>
        <color theme="0"/>
        <rFont val="Arial"/>
        <family val="2"/>
      </rPr>
      <t xml:space="preserve">
(</t>
    </r>
    <r>
      <rPr>
        <b/>
        <sz val="10"/>
        <color theme="0"/>
        <rFont val="맑은 고딕"/>
        <family val="2"/>
        <charset val="129"/>
      </rPr>
      <t>준공)</t>
    </r>
    <phoneticPr fontId="32" type="noConversion"/>
  </si>
  <si>
    <t>25년</t>
  </si>
  <si>
    <r>
      <t>28</t>
    </r>
    <r>
      <rPr>
        <b/>
        <sz val="10"/>
        <color theme="0"/>
        <rFont val="맑은 고딕"/>
        <family val="3"/>
        <charset val="129"/>
      </rPr>
      <t>년</t>
    </r>
    <phoneticPr fontId="7" type="noConversion"/>
  </si>
  <si>
    <t>자산</t>
    <phoneticPr fontId="32" type="noConversion"/>
  </si>
  <si>
    <t>취득가액(누적)</t>
    <phoneticPr fontId="3" type="noConversion"/>
  </si>
  <si>
    <t>토지비</t>
    <phoneticPr fontId="32" type="noConversion"/>
  </si>
  <si>
    <t>개발비</t>
    <phoneticPr fontId="7" type="noConversion"/>
  </si>
  <si>
    <t>취득부대비용</t>
    <phoneticPr fontId="32" type="noConversion"/>
  </si>
  <si>
    <t>자본조달(합계)</t>
    <phoneticPr fontId="7" type="noConversion"/>
  </si>
  <si>
    <t>설계, 관리비</t>
    <phoneticPr fontId="32" type="noConversion"/>
  </si>
  <si>
    <t>매각가액</t>
    <phoneticPr fontId="32" type="noConversion"/>
  </si>
  <si>
    <t>기타</t>
    <phoneticPr fontId="32" type="noConversion"/>
  </si>
  <si>
    <t>20년
(착공)</t>
  </si>
  <si>
    <t>21년</t>
  </si>
  <si>
    <t>22년
(준공)</t>
  </si>
  <si>
    <t>28년</t>
  </si>
  <si>
    <t>매입세액불공제액</t>
    <phoneticPr fontId="32" type="noConversion"/>
  </si>
  <si>
    <t>임대수익 등</t>
    <phoneticPr fontId="3" type="noConversion"/>
  </si>
  <si>
    <t>유보 등</t>
    <phoneticPr fontId="32" type="noConversion"/>
  </si>
  <si>
    <t>운용수수료</t>
    <phoneticPr fontId="7" type="noConversion"/>
  </si>
  <si>
    <t>현금 및 이자 유보</t>
    <phoneticPr fontId="32" type="noConversion"/>
  </si>
  <si>
    <t>자산관리수수료 등</t>
    <phoneticPr fontId="32" type="noConversion"/>
  </si>
  <si>
    <t>개발사업비 합계</t>
    <phoneticPr fontId="7" type="noConversion"/>
  </si>
  <si>
    <t>배당금</t>
    <phoneticPr fontId="7" type="noConversion"/>
  </si>
  <si>
    <t>초과이익배당</t>
    <phoneticPr fontId="7" type="noConversion"/>
  </si>
  <si>
    <t>교통영향평가(TIA)</t>
  </si>
  <si>
    <t>-</t>
    <phoneticPr fontId="3" type="noConversion"/>
  </si>
  <si>
    <t>4. 준공후 임대수익 운영비용 가정</t>
    <phoneticPr fontId="3" type="noConversion"/>
  </si>
  <si>
    <t>케이스퀘어강남2</t>
    <phoneticPr fontId="32" type="noConversion"/>
  </si>
  <si>
    <t>복합</t>
    <phoneticPr fontId="32" type="noConversion"/>
  </si>
  <si>
    <t>*임대료가정</t>
    <phoneticPr fontId="7" type="noConversion"/>
  </si>
  <si>
    <t>서울시 강남구 역삼동 826번지 일원</t>
    <phoneticPr fontId="32" type="noConversion"/>
  </si>
  <si>
    <t>임차인</t>
    <phoneticPr fontId="32" type="noConversion"/>
  </si>
  <si>
    <t>임대면적</t>
    <phoneticPr fontId="32" type="noConversion"/>
  </si>
  <si>
    <t>Rent-Free</t>
    <phoneticPr fontId="7" type="noConversion"/>
  </si>
  <si>
    <t>업무시설</t>
  </si>
  <si>
    <t>Retail</t>
  </si>
  <si>
    <t>4F_상가_전면</t>
  </si>
  <si>
    <t>20F / B4</t>
    <phoneticPr fontId="32" type="noConversion"/>
  </si>
  <si>
    <t>4F_상가_후면</t>
  </si>
  <si>
    <t>3F_상가_전면</t>
  </si>
  <si>
    <t>3F_상가_후면</t>
  </si>
  <si>
    <t>리츠설립</t>
    <phoneticPr fontId="32" type="noConversion"/>
  </si>
  <si>
    <t>리츠종료</t>
    <phoneticPr fontId="7" type="noConversion"/>
  </si>
  <si>
    <t>2F_상가_전면</t>
  </si>
  <si>
    <t>2F_상가_후면</t>
  </si>
  <si>
    <t>운영개시일</t>
    <phoneticPr fontId="7" type="noConversion"/>
  </si>
  <si>
    <t>운영종료시점</t>
    <phoneticPr fontId="7" type="noConversion"/>
  </si>
  <si>
    <t>1F_상가_전면</t>
  </si>
  <si>
    <t>78개월</t>
    <phoneticPr fontId="32" type="noConversion"/>
  </si>
  <si>
    <t>1F_상가_후면</t>
  </si>
  <si>
    <t>사업연도 개월수</t>
    <phoneticPr fontId="7" type="noConversion"/>
  </si>
  <si>
    <t>B1_상가_전면</t>
  </si>
  <si>
    <t>B1_상가_후면</t>
  </si>
  <si>
    <t>B2_상가_전면</t>
  </si>
  <si>
    <t>B2_상가_후면</t>
  </si>
  <si>
    <t>B3_상가_전면</t>
  </si>
  <si>
    <t>B3_상가_후면</t>
  </si>
  <si>
    <t>기타금융비용</t>
    <phoneticPr fontId="7" type="noConversion"/>
  </si>
  <si>
    <t>*운영비용가정</t>
    <phoneticPr fontId="7" type="noConversion"/>
  </si>
  <si>
    <t>산정기준</t>
  </si>
  <si>
    <t>납부주기</t>
  </si>
  <si>
    <t>상승주기</t>
  </si>
  <si>
    <t>평단가(원/평)</t>
  </si>
  <si>
    <t>연금액</t>
  </si>
  <si>
    <t>총임대면적</t>
  </si>
  <si>
    <t>40년</t>
    <phoneticPr fontId="7" type="noConversion"/>
  </si>
  <si>
    <t>수선성 공사비</t>
  </si>
  <si>
    <t>오피스 임대면적</t>
  </si>
  <si>
    <t>CAPEX</t>
  </si>
  <si>
    <t xml:space="preserve">평당 가격 </t>
    <phoneticPr fontId="7" type="noConversion"/>
  </si>
  <si>
    <t>Refer from Tax</t>
  </si>
  <si>
    <t>기타예비비</t>
  </si>
  <si>
    <t>Growth rate</t>
  </si>
  <si>
    <t>수수료율</t>
  </si>
  <si>
    <t>자산관리수수료(안분기준적용)</t>
    <phoneticPr fontId="7" type="noConversion"/>
  </si>
  <si>
    <t>net assets</t>
  </si>
  <si>
    <t>gross assets</t>
  </si>
  <si>
    <t>기타</t>
    <phoneticPr fontId="7" type="noConversion"/>
  </si>
  <si>
    <t>회계감사비용</t>
  </si>
  <si>
    <t>일정액</t>
  </si>
  <si>
    <t>30백만원/yr</t>
    <phoneticPr fontId="7" type="noConversion"/>
  </si>
  <si>
    <t>감정평가비용</t>
  </si>
  <si>
    <t>실물자산 재무모델 Assumption &amp; Report</t>
    <phoneticPr fontId="3" type="noConversion"/>
  </si>
  <si>
    <t>[작성 GUIDE]</t>
    <phoneticPr fontId="7" type="noConversion"/>
  </si>
  <si>
    <t>[주요 지표 설명]</t>
    <phoneticPr fontId="7" type="noConversion"/>
  </si>
  <si>
    <t>작성자 : [팀명 기재]</t>
    <phoneticPr fontId="7" type="noConversion"/>
  </si>
  <si>
    <t>* 사업팀 작성하는 재무모델과 본 sheet를 연결해서 사용 권장</t>
    <phoneticPr fontId="7" type="noConversion"/>
  </si>
  <si>
    <r>
      <t>* 펀드비용 :</t>
    </r>
    <r>
      <rPr>
        <sz val="14"/>
        <color rgb="FF0070C0"/>
        <rFont val="맑은 고딕"/>
        <family val="3"/>
        <charset val="129"/>
        <scheme val="minor"/>
      </rPr>
      <t xml:space="preserve"> 자산관리수수료, 사무수탁수수료, 자산보관수수료, 임원보수 등 리츠(펀드) 등 vehicle 운용하면서 발생하는 수수료</t>
    </r>
    <phoneticPr fontId="7" type="noConversion"/>
  </si>
  <si>
    <t>작성일자 : [날짜 기재]</t>
    <phoneticPr fontId="3" type="noConversion"/>
  </si>
  <si>
    <t>* 재무실사 진행시, 회계법인에 제공하여 작성 권장(본 재무모델과 연동)</t>
    <phoneticPr fontId="7" type="noConversion"/>
  </si>
  <si>
    <r>
      <t>* NOI :</t>
    </r>
    <r>
      <rPr>
        <sz val="14"/>
        <color rgb="FF0070C0"/>
        <rFont val="맑은 고딕"/>
        <family val="3"/>
        <charset val="129"/>
        <scheme val="minor"/>
      </rPr>
      <t xml:space="preserve"> 영업수익 - 관리비용(펀드비용, 감가상각비 외)</t>
    </r>
    <phoneticPr fontId="7" type="noConversion"/>
  </si>
  <si>
    <t>프로젝트명 : [프로젝트명 기재]</t>
    <phoneticPr fontId="3" type="noConversion"/>
  </si>
  <si>
    <t>* "0. 자산 개요"에는 기재 가능한 정보만 기재</t>
    <phoneticPr fontId="7" type="noConversion"/>
  </si>
  <si>
    <r>
      <t>* Net CF :</t>
    </r>
    <r>
      <rPr>
        <sz val="14"/>
        <color rgb="FF0070C0"/>
        <rFont val="맑은 고딕"/>
        <family val="3"/>
        <charset val="129"/>
        <scheme val="minor"/>
      </rPr>
      <t xml:space="preserve"> 사업팀에서 본 프로젝트 진행을 위해 검토한 CF</t>
    </r>
    <phoneticPr fontId="7" type="noConversion"/>
  </si>
  <si>
    <r>
      <t>* Net CF(100% Equity) :</t>
    </r>
    <r>
      <rPr>
        <sz val="14"/>
        <color rgb="FF0070C0"/>
        <rFont val="맑은 고딕"/>
        <family val="3"/>
        <charset val="129"/>
        <scheme val="minor"/>
      </rPr>
      <t xml:space="preserve"> 본 프로젝트 진행시 대출이 "0"으로 가정한 CF</t>
    </r>
    <phoneticPr fontId="7" type="noConversion"/>
  </si>
  <si>
    <r>
      <t>* Net CF(펀드 관련 수수료 제외) :</t>
    </r>
    <r>
      <rPr>
        <sz val="14"/>
        <color rgb="FF0070C0"/>
        <rFont val="맑은 고딕"/>
        <family val="3"/>
        <charset val="129"/>
        <scheme val="minor"/>
      </rPr>
      <t xml:space="preserve"> 사업팀에서 본 프로젝트 진행을 위해 검토한 CF에서 펀드비용을 더한 CF(펀드비용이 "0"인 가정)</t>
    </r>
    <phoneticPr fontId="7" type="noConversion"/>
  </si>
  <si>
    <r>
      <t>* Net CF(코람코 배당+보수) :</t>
    </r>
    <r>
      <rPr>
        <sz val="14"/>
        <color rgb="FF0070C0"/>
        <rFont val="맑은 고딕"/>
        <family val="3"/>
        <charset val="129"/>
        <scheme val="minor"/>
      </rPr>
      <t xml:space="preserve"> 사업팀에서 본 프로젝트 진행을 위해 검토한 CF에서 코람코 투자한 금액에 대한 배당금 및 수취하는 보수를 더한 CF</t>
    </r>
    <phoneticPr fontId="7" type="noConversion"/>
  </si>
  <si>
    <t>0. 자산 개요</t>
    <phoneticPr fontId="7" type="noConversion"/>
  </si>
  <si>
    <t>1.매입 및 재원조달</t>
    <phoneticPr fontId="3" type="noConversion"/>
  </si>
  <si>
    <t>6. Forecasting Cash Flow</t>
    <phoneticPr fontId="3" type="noConversion"/>
  </si>
  <si>
    <t>평당 가격(만원)</t>
    <phoneticPr fontId="3" type="noConversion"/>
  </si>
  <si>
    <r>
      <t>25</t>
    </r>
    <r>
      <rPr>
        <b/>
        <sz val="10"/>
        <color theme="0"/>
        <rFont val="맑은 고딕"/>
        <family val="2"/>
        <charset val="129"/>
      </rPr>
      <t>년</t>
    </r>
    <phoneticPr fontId="7" type="noConversion"/>
  </si>
  <si>
    <r>
      <t>26년</t>
    </r>
    <r>
      <rPr>
        <b/>
        <sz val="10"/>
        <color theme="0"/>
        <rFont val="맑은 고딕"/>
        <family val="2"/>
        <charset val="129"/>
      </rPr>
      <t/>
    </r>
  </si>
  <si>
    <r>
      <t>27년</t>
    </r>
    <r>
      <rPr>
        <b/>
        <sz val="10"/>
        <color theme="0"/>
        <rFont val="맑은 고딕"/>
        <family val="2"/>
        <charset val="129"/>
      </rPr>
      <t/>
    </r>
  </si>
  <si>
    <r>
      <t>28년</t>
    </r>
    <r>
      <rPr>
        <b/>
        <sz val="10"/>
        <color theme="0"/>
        <rFont val="맑은 고딕"/>
        <family val="2"/>
        <charset val="129"/>
      </rPr>
      <t/>
    </r>
  </si>
  <si>
    <r>
      <t>29년</t>
    </r>
    <r>
      <rPr>
        <b/>
        <sz val="10"/>
        <color theme="0"/>
        <rFont val="맑은 고딕"/>
        <family val="2"/>
        <charset val="129"/>
      </rPr>
      <t/>
    </r>
  </si>
  <si>
    <r>
      <t>30년</t>
    </r>
    <r>
      <rPr>
        <b/>
        <sz val="10"/>
        <color theme="0"/>
        <rFont val="맑은 고딕"/>
        <family val="2"/>
        <charset val="129"/>
      </rPr>
      <t/>
    </r>
  </si>
  <si>
    <r>
      <t>31년</t>
    </r>
    <r>
      <rPr>
        <b/>
        <sz val="10"/>
        <color theme="0"/>
        <rFont val="맑은 고딕"/>
        <family val="2"/>
        <charset val="129"/>
      </rPr>
      <t/>
    </r>
  </si>
  <si>
    <r>
      <t>32년</t>
    </r>
    <r>
      <rPr>
        <b/>
        <sz val="10"/>
        <color theme="0"/>
        <rFont val="맑은 고딕"/>
        <family val="2"/>
        <charset val="129"/>
      </rPr>
      <t/>
    </r>
  </si>
  <si>
    <r>
      <t>33년</t>
    </r>
    <r>
      <rPr>
        <b/>
        <sz val="10"/>
        <color theme="0"/>
        <rFont val="맑은 고딕"/>
        <family val="2"/>
        <charset val="129"/>
      </rPr>
      <t/>
    </r>
  </si>
  <si>
    <r>
      <t>34년</t>
    </r>
    <r>
      <rPr>
        <b/>
        <sz val="10"/>
        <color theme="0"/>
        <rFont val="맑은 고딕"/>
        <family val="2"/>
        <charset val="129"/>
      </rPr>
      <t/>
    </r>
  </si>
  <si>
    <r>
      <t>35년</t>
    </r>
    <r>
      <rPr>
        <b/>
        <sz val="10"/>
        <color theme="0"/>
        <rFont val="맑은 고딕"/>
        <family val="2"/>
        <charset val="129"/>
      </rPr>
      <t/>
    </r>
  </si>
  <si>
    <t>총 사업비(AUM)</t>
    <phoneticPr fontId="3" type="noConversion"/>
  </si>
  <si>
    <t>평당 매입 금액(만원)</t>
    <phoneticPr fontId="7" type="noConversion"/>
  </si>
  <si>
    <t>보통주(코람코제외)</t>
    <phoneticPr fontId="7" type="noConversion"/>
  </si>
  <si>
    <t>보통주(코람코PI)</t>
    <phoneticPr fontId="7" type="noConversion"/>
  </si>
  <si>
    <t>매각현금 흐름</t>
    <phoneticPr fontId="3" type="noConversion"/>
  </si>
  <si>
    <t>평당 매각 금액(만원)</t>
    <phoneticPr fontId="7" type="noConversion"/>
  </si>
  <si>
    <t>영업수익</t>
    <phoneticPr fontId="3" type="noConversion"/>
  </si>
  <si>
    <t>관리수익</t>
    <phoneticPr fontId="7" type="noConversion"/>
  </si>
  <si>
    <t>기타수익</t>
    <phoneticPr fontId="7" type="noConversion"/>
  </si>
  <si>
    <t>영업비용</t>
    <phoneticPr fontId="3" type="noConversion"/>
  </si>
  <si>
    <t>관리비용(펀드비용, 감가상각비 외)</t>
    <phoneticPr fontId="3" type="noConversion"/>
  </si>
  <si>
    <t>펀드비용</t>
    <phoneticPr fontId="3" type="noConversion"/>
  </si>
  <si>
    <t>NOI</t>
    <phoneticPr fontId="3" type="noConversion"/>
  </si>
  <si>
    <t>영업외 수익</t>
    <phoneticPr fontId="7" type="noConversion"/>
  </si>
  <si>
    <t>이자수익 등</t>
    <phoneticPr fontId="7" type="noConversion"/>
  </si>
  <si>
    <t>영업외 비용(이자 등)</t>
    <phoneticPr fontId="3" type="noConversion"/>
  </si>
  <si>
    <t>우선주(1종) 배당+원금</t>
    <phoneticPr fontId="7" type="noConversion"/>
  </si>
  <si>
    <r>
      <t>IRR(%)</t>
    </r>
    <r>
      <rPr>
        <sz val="8"/>
        <color theme="1"/>
        <rFont val="맑은 고딕"/>
        <family val="3"/>
        <charset val="129"/>
      </rPr>
      <t xml:space="preserve"> - 매각포함</t>
    </r>
    <phoneticPr fontId="7" type="noConversion"/>
  </si>
  <si>
    <r>
      <t>COC(%)</t>
    </r>
    <r>
      <rPr>
        <sz val="8"/>
        <color theme="1"/>
        <rFont val="맑은 고딕"/>
        <family val="3"/>
        <charset val="129"/>
      </rPr>
      <t xml:space="preserve"> - 매각포함</t>
    </r>
    <phoneticPr fontId="7" type="noConversion"/>
  </si>
  <si>
    <t>2. 매각</t>
    <phoneticPr fontId="7" type="noConversion"/>
  </si>
  <si>
    <t>우선주(2종) 배당+원금</t>
    <phoneticPr fontId="7" type="noConversion"/>
  </si>
  <si>
    <t>평당 가격(만원)</t>
    <phoneticPr fontId="7" type="noConversion"/>
  </si>
  <si>
    <t>보통주 배당+원금</t>
    <phoneticPr fontId="7" type="noConversion"/>
  </si>
  <si>
    <t>Net CF</t>
    <phoneticPr fontId="7" type="noConversion"/>
  </si>
  <si>
    <r>
      <rPr>
        <sz val="10"/>
        <color theme="1"/>
        <rFont val="맑은 고딕"/>
        <family val="2"/>
        <charset val="129"/>
      </rPr>
      <t xml:space="preserve">  프로젝트</t>
    </r>
    <r>
      <rPr>
        <sz val="10"/>
        <color theme="1"/>
        <rFont val="Arial"/>
        <family val="2"/>
      </rPr>
      <t xml:space="preserve"> IRR</t>
    </r>
    <phoneticPr fontId="3" type="noConversion"/>
  </si>
  <si>
    <r>
      <t xml:space="preserve">  프로젝트</t>
    </r>
    <r>
      <rPr>
        <sz val="10"/>
        <color theme="1"/>
        <rFont val="Arial"/>
        <family val="2"/>
      </rPr>
      <t xml:space="preserve"> IRR(Full Equity</t>
    </r>
    <r>
      <rPr>
        <sz val="10"/>
        <color theme="1"/>
        <rFont val="맑은 고딕"/>
        <family val="2"/>
        <charset val="129"/>
      </rPr>
      <t>기준)</t>
    </r>
    <phoneticPr fontId="3" type="noConversion"/>
  </si>
  <si>
    <r>
      <t>Net CF(</t>
    </r>
    <r>
      <rPr>
        <sz val="10"/>
        <color theme="1"/>
        <rFont val="맑은 고딕"/>
        <family val="2"/>
        <charset val="129"/>
      </rPr>
      <t>펀드 관련 수수료 제외</t>
    </r>
    <r>
      <rPr>
        <sz val="10"/>
        <color theme="1"/>
        <rFont val="Arial"/>
        <family val="2"/>
      </rPr>
      <t>)</t>
    </r>
    <phoneticPr fontId="7" type="noConversion"/>
  </si>
  <si>
    <t>분당두산타워</t>
    <phoneticPr fontId="7" type="noConversion"/>
  </si>
  <si>
    <r>
      <rPr>
        <sz val="10"/>
        <color theme="1"/>
        <rFont val="맑은 고딕"/>
        <family val="2"/>
        <charset val="129"/>
      </rPr>
      <t xml:space="preserve">  프로젝트</t>
    </r>
    <r>
      <rPr>
        <sz val="10"/>
        <color theme="1"/>
        <rFont val="Arial"/>
        <family val="2"/>
        <charset val="129"/>
      </rPr>
      <t xml:space="preserve"> IRR(</t>
    </r>
    <r>
      <rPr>
        <sz val="10"/>
        <color theme="1"/>
        <rFont val="맑은 고딕"/>
        <family val="2"/>
        <charset val="129"/>
      </rPr>
      <t>펀드</t>
    </r>
    <r>
      <rPr>
        <sz val="10"/>
        <color theme="1"/>
        <rFont val="Arial"/>
        <family val="2"/>
      </rPr>
      <t xml:space="preserve"> </t>
    </r>
    <r>
      <rPr>
        <sz val="10"/>
        <color theme="1"/>
        <rFont val="맑은 고딕"/>
        <family val="2"/>
        <charset val="129"/>
      </rPr>
      <t>관련</t>
    </r>
    <r>
      <rPr>
        <sz val="10"/>
        <color theme="1"/>
        <rFont val="Arial"/>
        <family val="2"/>
      </rPr>
      <t xml:space="preserve"> </t>
    </r>
    <r>
      <rPr>
        <sz val="10"/>
        <color theme="1"/>
        <rFont val="맑은 고딕"/>
        <family val="2"/>
        <charset val="129"/>
      </rPr>
      <t>수수료</t>
    </r>
    <r>
      <rPr>
        <sz val="10"/>
        <color theme="1"/>
        <rFont val="Arial"/>
        <family val="2"/>
      </rPr>
      <t xml:space="preserve"> </t>
    </r>
    <r>
      <rPr>
        <sz val="10"/>
        <color theme="1"/>
        <rFont val="맑은 고딕"/>
        <family val="2"/>
        <charset val="129"/>
      </rPr>
      <t>제외)</t>
    </r>
    <phoneticPr fontId="3" type="noConversion"/>
  </si>
  <si>
    <t>경기도 성남시 분당구 정자일로 155</t>
  </si>
  <si>
    <t>3. 임대가정</t>
    <phoneticPr fontId="3" type="noConversion"/>
  </si>
  <si>
    <t>운용 개시일</t>
    <phoneticPr fontId="7" type="noConversion"/>
  </si>
  <si>
    <t>운용 만기일</t>
    <phoneticPr fontId="7" type="noConversion"/>
  </si>
  <si>
    <t>매입 시점 임대료가정</t>
    <phoneticPr fontId="7" type="noConversion"/>
  </si>
  <si>
    <t>연차별 공실률</t>
    <phoneticPr fontId="3" type="noConversion"/>
  </si>
  <si>
    <t>두산에너빌리티㈜</t>
  </si>
  <si>
    <t>Triple Net, Master Lease 등</t>
    <phoneticPr fontId="7" type="noConversion"/>
  </si>
  <si>
    <t>㈜두산</t>
  </si>
  <si>
    <r>
      <rPr>
        <sz val="10"/>
        <color theme="1"/>
        <rFont val="맑은 고딕"/>
        <family val="2"/>
        <charset val="129"/>
      </rPr>
      <t>코람코</t>
    </r>
    <r>
      <rPr>
        <sz val="10"/>
        <color theme="1"/>
        <rFont val="Arial"/>
        <family val="2"/>
        <charset val="129"/>
      </rPr>
      <t xml:space="preserve"> IRR(</t>
    </r>
    <r>
      <rPr>
        <sz val="10"/>
        <color theme="1"/>
        <rFont val="맑은 고딕"/>
        <family val="2"/>
        <charset val="129"/>
      </rPr>
      <t>배당)</t>
    </r>
    <phoneticPr fontId="3" type="noConversion"/>
  </si>
  <si>
    <t>두산밥캣코리아㈜</t>
  </si>
  <si>
    <r>
      <rPr>
        <sz val="10"/>
        <color theme="1"/>
        <rFont val="맑은 고딕"/>
        <family val="2"/>
        <charset val="129"/>
      </rPr>
      <t>코람코</t>
    </r>
    <r>
      <rPr>
        <sz val="10"/>
        <color theme="1"/>
        <rFont val="Arial"/>
        <family val="2"/>
        <charset val="129"/>
      </rPr>
      <t xml:space="preserve"> IRR(</t>
    </r>
    <r>
      <rPr>
        <sz val="10"/>
        <color theme="1"/>
        <rFont val="맑은 고딕"/>
        <family val="2"/>
        <charset val="129"/>
      </rPr>
      <t>배당</t>
    </r>
    <r>
      <rPr>
        <sz val="10"/>
        <color theme="1"/>
        <rFont val="Arial"/>
        <family val="2"/>
      </rPr>
      <t>+</t>
    </r>
    <r>
      <rPr>
        <sz val="10"/>
        <color theme="1"/>
        <rFont val="맑은 고딕"/>
        <family val="2"/>
        <charset val="129"/>
      </rPr>
      <t>보수)</t>
    </r>
    <phoneticPr fontId="3" type="noConversion"/>
  </si>
  <si>
    <t xml:space="preserve">   코람코투자 Multiple</t>
    <phoneticPr fontId="7" type="noConversion"/>
  </si>
  <si>
    <t>50년, 정액법</t>
    <phoneticPr fontId="7" type="noConversion"/>
  </si>
  <si>
    <t>1. 코람코자산신탁 보유자산 (투자자 : 두산)</t>
  </si>
  <si>
    <t>2. 두산 매입우선권 보유</t>
  </si>
  <si>
    <t>3. 매입우선권 코람코자산운용으로 이관</t>
  </si>
  <si>
    <t>4. 코람코자산운용 매입 (투자자 : 두산?)</t>
  </si>
  <si>
    <t>5. 두산 100% Triple Net Lease (7년)</t>
  </si>
  <si>
    <t>(있을 시 기재)</t>
    <phoneticPr fontId="7" type="noConversion"/>
  </si>
  <si>
    <t>(예) ALM Mis-Match Risk(자산 : 7년 , 부채 : 3년+2년+2년)</t>
    <phoneticPr fontId="7" type="noConversion"/>
  </si>
  <si>
    <t xml:space="preserve">(예) Refi 이자율 3.7% -Potential Risk </t>
    <phoneticPr fontId="7" type="noConversion"/>
  </si>
  <si>
    <t>(예) Terminal Cap Rate 3.5%는 너무 낮은 것 아닌가?</t>
    <phoneticPr fontId="7" type="noConversion"/>
  </si>
  <si>
    <t>연 상승률</t>
    <phoneticPr fontId="7" type="noConversion"/>
  </si>
  <si>
    <t>11원</t>
    <phoneticPr fontId="7" type="noConversion"/>
  </si>
  <si>
    <t>자산가액 x</t>
  </si>
  <si>
    <t>매 6개월</t>
    <phoneticPr fontId="7" type="noConversion"/>
  </si>
  <si>
    <t>합계(관리비용)</t>
    <phoneticPr fontId="7" type="noConversion"/>
  </si>
  <si>
    <t>합계(펀드비용)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</si>
</sst>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 #,##0_-;_-* &quot;-&quot;_-;_-@_-"/>
    <numFmt numFmtId="43" formatCode="_-* #,##0.00_-;\-* #,##0.00_-;_-* &quot;-&quot;??_-;_-@_-"/>
    <numFmt numFmtId="177" formatCode="_-[$₩-412]* #,##0_-;\-[$₩-412]* #,##0_-;_-[$₩-412]* &quot;-&quot;??_-;_-@_-"/>
    <numFmt numFmtId="178" formatCode="#,##0.0&quot;평&quot;_);[Red]\-#,##0.0&quot;평&quot;_)"/>
    <numFmt numFmtId="179" formatCode="&quot;FY&quot;00"/>
    <numFmt numFmtId="180" formatCode="#,##0_);\(#,##0\);\-_)"/>
    <numFmt numFmtId="181" formatCode="0.0%"/>
    <numFmt numFmtId="182" formatCode="_-* #,##0_-;\-* #,##0_-;_-* &quot;-&quot;?_-;_-@_-"/>
    <numFmt numFmtId="183" formatCode="_-* #,##0.0_-;\-* #,##0.0_-;_-* &quot;-&quot;?_-;_-@_-"/>
    <numFmt numFmtId="184" formatCode="_(* #,##0_);_(* \(#,##0\);_(* &quot;-&quot;_);_(@_)"/>
    <numFmt numFmtId="185" formatCode="#,##0_);[Red]\(#,##0\)"/>
    <numFmt numFmtId="186" formatCode="0.0%\ "/>
    <numFmt numFmtId="187" formatCode="#,##0.00_);[Red]\(#,##0.00\)"/>
    <numFmt numFmtId="189" formatCode="0.00&quot;x&quot;"/>
    <numFmt numFmtId="190" formatCode="_-* #,##0.0_-;\-* #,##0.0_-;_-* &quot;-&quot;_-;_-@_-"/>
    <numFmt numFmtId="191" formatCode="_-* #,##0.00_-;\-* #,##0.00_-;_-* &quot;-&quot;_-;_-@_-"/>
    <numFmt numFmtId="192" formatCode="#,##0;[Red]\(#,##0\);&quot;-&quot;"/>
    <numFmt numFmtId="193" formatCode="_(* #,##0_)&quot;만&quot;&quot;원&quot;;_(* \(#,##0\);_(* &quot;-&quot;_);_(@_)"/>
    <numFmt numFmtId="194" formatCode="#,##0.00;[Red]\(#,##0.00\);&quot;-&quot;"/>
    <numFmt numFmtId="195" formatCode="0_);[Red]\(0\)"/>
    <numFmt numFmtId="196" formatCode="0\ &quot;개&quot;&quot;월&quot;"/>
    <numFmt numFmtId="197" formatCode="&quot;₩&quot;#,##0"/>
    <numFmt numFmtId="198" formatCode="0\ &quot;년&quot;"/>
    <numFmt numFmtId="199" formatCode="&quot;₩&quot;#,##0_);[Red]\(&quot;₩&quot;#,##0\)"/>
    <numFmt numFmtId="200" formatCode="0.000%&quot;/yr&quot;"/>
  </numFmts>
  <fonts count="45">
    <font>
      <sz val="11"/>
      <color theme="1"/>
      <name val="맑은 고딕"/>
      <family val="2"/>
      <charset val="129"/>
      <scheme val="minor"/>
    </font>
    <font>
      <sz val="11"/>
      <color theme="1"/>
      <name val="맑은 고딕"/>
      <family val="2"/>
      <charset val="129"/>
      <scheme val="minor"/>
    </font>
    <font>
      <sz val="10"/>
      <color theme="1"/>
      <name val="맑은 고딕"/>
      <family val="2"/>
      <charset val="129"/>
      <scheme val="minor"/>
    </font>
    <font>
      <sz val="8"/>
      <name val="맑은 고딕"/>
      <family val="2"/>
      <charset val="129"/>
      <scheme val="minor"/>
    </font>
    <font>
      <b/>
      <sz val="16"/>
      <color theme="1"/>
      <name val="맑은 고딕"/>
      <family val="3"/>
      <charset val="129"/>
      <scheme val="minor"/>
    </font>
    <font>
      <b/>
      <sz val="12"/>
      <color theme="1"/>
      <name val="맑은 고딕"/>
      <family val="3"/>
      <charset val="129"/>
      <scheme val="minor"/>
    </font>
    <font>
      <b/>
      <sz val="10"/>
      <color theme="1"/>
      <name val="맑은 고딕"/>
      <family val="3"/>
      <charset val="129"/>
      <scheme val="minor"/>
    </font>
    <font>
      <sz val="8"/>
      <name val="맑은 고딕"/>
      <family val="2"/>
      <charset val="129"/>
    </font>
    <font>
      <b/>
      <sz val="11"/>
      <color theme="1"/>
      <name val="맑은 고딕"/>
      <family val="3"/>
      <charset val="129"/>
      <scheme val="minor"/>
    </font>
    <font>
      <b/>
      <sz val="10"/>
      <color theme="1"/>
      <name val="맑은 고딕"/>
      <family val="3"/>
      <charset val="129"/>
      <scheme val="major"/>
    </font>
    <font>
      <sz val="10"/>
      <color theme="1"/>
      <name val="맑은 고딕"/>
      <family val="3"/>
      <charset val="129"/>
      <scheme val="major"/>
    </font>
    <font>
      <sz val="10"/>
      <color theme="0"/>
      <name val="맑은 고딕"/>
      <family val="2"/>
      <charset val="129"/>
      <scheme val="minor"/>
    </font>
    <font>
      <sz val="10"/>
      <color theme="1"/>
      <name val="맑은 고딕"/>
      <family val="3"/>
      <charset val="129"/>
    </font>
    <font>
      <b/>
      <sz val="10"/>
      <color theme="0"/>
      <name val="맑은 고딕"/>
      <family val="2"/>
      <charset val="129"/>
    </font>
    <font>
      <b/>
      <sz val="10"/>
      <color theme="0"/>
      <name val="Arial"/>
      <family val="2"/>
    </font>
    <font>
      <b/>
      <sz val="10"/>
      <color theme="0"/>
      <name val="맑은 고딕"/>
      <family val="3"/>
      <charset val="129"/>
      <scheme val="major"/>
    </font>
    <font>
      <b/>
      <sz val="10"/>
      <color theme="0"/>
      <name val="맑은 고딕"/>
      <family val="3"/>
      <charset val="129"/>
      <scheme val="minor"/>
    </font>
    <font>
      <sz val="10"/>
      <color theme="1"/>
      <name val="맑은 고딕"/>
      <family val="2"/>
      <charset val="129"/>
    </font>
    <font>
      <sz val="10"/>
      <color theme="1"/>
      <name val="Arial"/>
      <family val="2"/>
    </font>
    <font>
      <b/>
      <sz val="10"/>
      <color theme="1"/>
      <name val="맑은 고딕"/>
      <family val="3"/>
      <charset val="129"/>
    </font>
    <font>
      <sz val="10"/>
      <color theme="1"/>
      <name val="맑은 고딕"/>
      <family val="3"/>
      <charset val="129"/>
      <scheme val="minor"/>
    </font>
    <font>
      <sz val="11"/>
      <color theme="1"/>
      <name val="맑은 고딕"/>
      <family val="3"/>
      <charset val="129"/>
      <scheme val="minor"/>
    </font>
    <font>
      <b/>
      <sz val="10"/>
      <color theme="1"/>
      <name val="Arial"/>
      <family val="2"/>
    </font>
    <font>
      <b/>
      <sz val="10"/>
      <color theme="1"/>
      <name val="Arial"/>
      <family val="2"/>
      <charset val="129"/>
    </font>
    <font>
      <b/>
      <sz val="10"/>
      <color theme="1"/>
      <name val="맑은 고딕"/>
      <family val="2"/>
      <charset val="129"/>
    </font>
    <font>
      <sz val="11"/>
      <name val="돋움"/>
      <family val="3"/>
      <charset val="129"/>
    </font>
    <font>
      <sz val="10"/>
      <color theme="1"/>
      <name val="Arial"/>
      <family val="2"/>
      <charset val="129"/>
    </font>
    <font>
      <i/>
      <sz val="10"/>
      <color theme="1"/>
      <name val="Arial"/>
      <family val="2"/>
    </font>
    <font>
      <b/>
      <sz val="10"/>
      <color theme="0"/>
      <name val="맑은 고딕"/>
      <family val="3"/>
      <charset val="129"/>
    </font>
    <font>
      <sz val="12"/>
      <color theme="1"/>
      <name val="맑은 고딕"/>
      <family val="2"/>
      <charset val="129"/>
      <scheme val="minor"/>
    </font>
    <font>
      <sz val="11"/>
      <name val="맑은 고딕"/>
      <family val="3"/>
      <charset val="129"/>
      <scheme val="minor"/>
    </font>
    <font>
      <sz val="11"/>
      <color theme="0"/>
      <name val="맑은 고딕"/>
      <family val="3"/>
      <charset val="129"/>
      <scheme val="minor"/>
    </font>
    <font>
      <sz val="8"/>
      <name val="맑은 고딕"/>
      <family val="3"/>
      <charset val="129"/>
      <scheme val="minor"/>
    </font>
    <font>
      <b/>
      <sz val="10"/>
      <color theme="0"/>
      <name val="Arial"/>
      <family val="2"/>
      <charset val="129"/>
    </font>
    <font>
      <b/>
      <sz val="10"/>
      <name val="맑은 고딕"/>
      <family val="3"/>
      <charset val="129"/>
    </font>
    <font>
      <sz val="11"/>
      <color theme="0"/>
      <name val="Segoe UI"/>
      <family val="2"/>
    </font>
    <font>
      <sz val="11"/>
      <color theme="0"/>
      <name val="돋움"/>
      <family val="3"/>
      <charset val="129"/>
    </font>
    <font>
      <b/>
      <sz val="11"/>
      <color theme="0"/>
      <name val="맑은 고딕"/>
      <family val="3"/>
      <charset val="129"/>
      <scheme val="minor"/>
    </font>
    <font>
      <b/>
      <sz val="10"/>
      <name val="맑은 고딕"/>
      <family val="3"/>
      <charset val="129"/>
      <scheme val="minor"/>
    </font>
    <font>
      <b/>
      <sz val="10"/>
      <color indexed="8"/>
      <name val="맑은 고딕"/>
      <family val="3"/>
      <charset val="129"/>
      <scheme val="major"/>
    </font>
    <font>
      <b/>
      <sz val="10"/>
      <color theme="0"/>
      <name val="Arial"/>
      <family val="3"/>
      <charset val="129"/>
    </font>
    <font>
      <b/>
      <sz val="18"/>
      <color rgb="FFC00000"/>
      <name val="맑은 고딕"/>
      <family val="3"/>
      <charset val="129"/>
      <scheme val="minor"/>
    </font>
    <font>
      <b/>
      <u/>
      <sz val="14"/>
      <color theme="1"/>
      <name val="맑은 고딕"/>
      <family val="3"/>
      <charset val="129"/>
      <scheme val="minor"/>
    </font>
    <font>
      <sz val="14"/>
      <color rgb="FF0070C0"/>
      <name val="맑은 고딕"/>
      <family val="3"/>
      <charset val="129"/>
      <scheme val="minor"/>
    </font>
    <font>
      <sz val="8"/>
      <color theme="1"/>
      <name val="맑은 고딕"/>
      <family val="3"/>
      <charset val="129"/>
    </font>
  </fonts>
  <fills count="9">
    <fill>
      <patternFill patternType="none"/>
    </fill>
    <fill>
      <patternFill patternType="gray125"/>
    </fill>
    <fill>
      <patternFill patternType="solid">
        <fgColor rgb="FFFFFF00"/>
        <bgColor indexed="64"/>
      </patternFill>
    </fill>
    <fill>
      <patternFill patternType="solid">
        <fgColor rgb="FF4472C4"/>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bgColor indexed="64"/>
      </patternFill>
    </fill>
    <fill>
      <patternFill patternType="solid">
        <fgColor theme="9" tint="0.79998168889431442"/>
        <bgColor indexed="64"/>
      </patternFill>
    </fill>
  </fills>
  <borders count="1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theme="1" tint="0.249977111117893"/>
      </left>
      <right style="thin">
        <color theme="0"/>
      </right>
      <top style="medium">
        <color theme="1" tint="0.249977111117893"/>
      </top>
      <bottom/>
      <diagonal/>
    </border>
    <border>
      <left style="thin">
        <color theme="0"/>
      </left>
      <right style="thin">
        <color theme="0"/>
      </right>
      <top style="medium">
        <color theme="1" tint="0.249977111117893"/>
      </top>
      <bottom/>
      <diagonal/>
    </border>
    <border>
      <left style="thin">
        <color theme="0"/>
      </left>
      <right style="medium">
        <color theme="1" tint="0.249977111117893"/>
      </right>
      <top style="medium">
        <color theme="1" tint="0.249977111117893"/>
      </top>
      <bottom/>
      <diagonal/>
    </border>
    <border>
      <left/>
      <right/>
      <top style="thin">
        <color theme="0"/>
      </top>
      <bottom/>
      <diagonal/>
    </border>
    <border>
      <left style="medium">
        <color theme="1"/>
      </left>
      <right style="thin">
        <color theme="0"/>
      </right>
      <top style="medium">
        <color theme="1"/>
      </top>
      <bottom/>
      <diagonal/>
    </border>
    <border>
      <left style="thin">
        <color theme="0"/>
      </left>
      <right style="thin">
        <color theme="0"/>
      </right>
      <top style="medium">
        <color theme="1"/>
      </top>
      <bottom/>
      <diagonal/>
    </border>
    <border>
      <left style="thin">
        <color theme="0"/>
      </left>
      <right style="medium">
        <color theme="1"/>
      </right>
      <top style="medium">
        <color theme="1"/>
      </top>
      <bottom/>
      <diagonal/>
    </border>
    <border>
      <left/>
      <right style="thin">
        <color theme="0"/>
      </right>
      <top style="thin">
        <color theme="0"/>
      </top>
      <bottom style="thin">
        <color theme="0"/>
      </bottom>
      <diagonal/>
    </border>
    <border>
      <left style="medium">
        <color theme="1" tint="0.249977111117893"/>
      </left>
      <right/>
      <top style="thin">
        <color theme="0"/>
      </top>
      <bottom/>
      <diagonal/>
    </border>
    <border>
      <left style="thin">
        <color theme="0" tint="-0.249977111117893"/>
      </left>
      <right/>
      <top style="thin">
        <color theme="0" tint="-0.249977111117893"/>
      </top>
      <bottom style="thin">
        <color theme="0"/>
      </bottom>
      <diagonal/>
    </border>
    <border>
      <left/>
      <right style="thin">
        <color theme="0" tint="-0.249977111117893"/>
      </right>
      <top style="thin">
        <color theme="0" tint="-0.249977111117893"/>
      </top>
      <bottom style="thin">
        <color theme="0"/>
      </bottom>
      <diagonal/>
    </border>
    <border>
      <left style="thin">
        <color theme="0" tint="-0.249977111117893"/>
      </left>
      <right style="thin">
        <color theme="0" tint="-0.249977111117893"/>
      </right>
      <top style="thin">
        <color theme="0" tint="-0.249977111117893"/>
      </top>
      <bottom style="thin">
        <color theme="0"/>
      </bottom>
      <diagonal/>
    </border>
    <border>
      <left/>
      <right style="medium">
        <color theme="1" tint="0.249977111117893"/>
      </right>
      <top style="thin">
        <color theme="0"/>
      </top>
      <bottom style="thin">
        <color theme="0"/>
      </bottom>
      <diagonal/>
    </border>
    <border>
      <left style="medium">
        <color theme="1"/>
      </left>
      <right/>
      <top style="thin">
        <color theme="0"/>
      </top>
      <bottom style="thin">
        <color theme="0"/>
      </bottom>
      <diagonal/>
    </border>
    <border>
      <left/>
      <right style="medium">
        <color theme="1"/>
      </right>
      <top style="thin">
        <color theme="0"/>
      </top>
      <bottom style="thin">
        <color theme="0"/>
      </bottom>
      <diagonal/>
    </border>
    <border>
      <left style="thin">
        <color theme="0" tint="-0.249977111117893"/>
      </left>
      <right style="thin">
        <color theme="0"/>
      </right>
      <top style="thin">
        <color theme="0"/>
      </top>
      <bottom style="thin">
        <color theme="0"/>
      </bottom>
      <diagonal/>
    </border>
    <border>
      <left style="thin">
        <color theme="0"/>
      </left>
      <right style="thin">
        <color theme="0" tint="-0.249977111117893"/>
      </right>
      <top style="thin">
        <color theme="0"/>
      </top>
      <bottom style="thin">
        <color theme="0"/>
      </bottom>
      <diagonal/>
    </border>
    <border>
      <left style="thin">
        <color theme="0" tint="-0.249977111117893"/>
      </left>
      <right style="thin">
        <color theme="0" tint="-0.249977111117893"/>
      </right>
      <top style="thin">
        <color theme="0"/>
      </top>
      <bottom style="thin">
        <color theme="0"/>
      </bottom>
      <diagonal/>
    </border>
    <border>
      <left/>
      <right style="thin">
        <color theme="0" tint="-0.249977111117893"/>
      </right>
      <top style="thin">
        <color theme="0"/>
      </top>
      <bottom style="thin">
        <color theme="0"/>
      </bottom>
      <diagonal/>
    </border>
    <border>
      <left style="thin">
        <color theme="0" tint="-0.249977111117893"/>
      </left>
      <right/>
      <top style="thin">
        <color theme="0"/>
      </top>
      <bottom style="thin">
        <color theme="0"/>
      </bottom>
      <diagonal/>
    </border>
    <border>
      <left style="medium">
        <color theme="1" tint="0.249977111117893"/>
      </left>
      <right/>
      <top style="thin">
        <color theme="0"/>
      </top>
      <bottom style="thin">
        <color theme="0"/>
      </bottom>
      <diagonal/>
    </border>
    <border>
      <left style="thin">
        <color theme="0" tint="-0.249977111117893"/>
      </left>
      <right style="thin">
        <color theme="0"/>
      </right>
      <top style="thin">
        <color theme="0"/>
      </top>
      <bottom style="thin">
        <color theme="0" tint="-0.249977111117893"/>
      </bottom>
      <diagonal/>
    </border>
    <border>
      <left style="thin">
        <color theme="0"/>
      </left>
      <right style="thin">
        <color theme="0" tint="-0.249977111117893"/>
      </right>
      <top style="thin">
        <color theme="0"/>
      </top>
      <bottom style="thin">
        <color theme="0" tint="-0.249977111117893"/>
      </bottom>
      <diagonal/>
    </border>
    <border>
      <left style="thin">
        <color theme="0" tint="-0.249977111117893"/>
      </left>
      <right style="thin">
        <color theme="0" tint="-0.249977111117893"/>
      </right>
      <top style="thin">
        <color theme="0"/>
      </top>
      <bottom style="thin">
        <color theme="0" tint="-0.249977111117893"/>
      </bottom>
      <diagonal/>
    </border>
    <border>
      <left/>
      <right style="thin">
        <color theme="0" tint="-0.249977111117893"/>
      </right>
      <top style="thin">
        <color theme="0"/>
      </top>
      <bottom style="thin">
        <color theme="0" tint="-0.249977111117893"/>
      </bottom>
      <diagonal/>
    </border>
    <border>
      <left style="medium">
        <color theme="1"/>
      </left>
      <right style="thin">
        <color theme="0"/>
      </right>
      <top style="thin">
        <color theme="0"/>
      </top>
      <bottom style="medium">
        <color theme="1"/>
      </bottom>
      <diagonal/>
    </border>
    <border>
      <left style="thin">
        <color theme="0"/>
      </left>
      <right style="thin">
        <color theme="0"/>
      </right>
      <top style="thin">
        <color theme="0"/>
      </top>
      <bottom style="medium">
        <color theme="1"/>
      </bottom>
      <diagonal/>
    </border>
    <border>
      <left/>
      <right style="medium">
        <color theme="1"/>
      </right>
      <top style="thin">
        <color theme="0"/>
      </top>
      <bottom style="medium">
        <color theme="1"/>
      </bottom>
      <diagonal/>
    </border>
    <border>
      <left style="thin">
        <color theme="0"/>
      </left>
      <right style="thin">
        <color theme="0"/>
      </right>
      <top/>
      <bottom style="thin">
        <color theme="0"/>
      </bottom>
      <diagonal/>
    </border>
    <border>
      <left style="medium">
        <color theme="1" tint="0.249977111117893"/>
      </left>
      <right/>
      <top/>
      <bottom style="thin">
        <color theme="0"/>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thin">
        <color theme="0"/>
      </left>
      <right style="medium">
        <color theme="1"/>
      </right>
      <top style="thin">
        <color theme="0"/>
      </top>
      <bottom style="thin">
        <color theme="0"/>
      </bottom>
      <diagonal/>
    </border>
    <border>
      <left style="medium">
        <color theme="1" tint="0.249977111117893"/>
      </left>
      <right/>
      <top style="thin">
        <color theme="0"/>
      </top>
      <bottom style="medium">
        <color theme="1" tint="0.249977111117893"/>
      </bottom>
      <diagonal/>
    </border>
    <border>
      <left style="thin">
        <color theme="0"/>
      </left>
      <right style="thin">
        <color theme="0"/>
      </right>
      <top/>
      <bottom style="medium">
        <color theme="1" tint="0.249977111117893"/>
      </bottom>
      <diagonal/>
    </border>
    <border>
      <left style="thin">
        <color theme="0"/>
      </left>
      <right style="medium">
        <color theme="1" tint="0.249977111117893"/>
      </right>
      <top style="thin">
        <color theme="0"/>
      </top>
      <bottom style="medium">
        <color theme="1" tint="0.249977111117893"/>
      </bottom>
      <diagonal/>
    </border>
    <border>
      <left/>
      <right style="thin">
        <color theme="0"/>
      </right>
      <top style="thin">
        <color theme="0"/>
      </top>
      <bottom style="medium">
        <color theme="1"/>
      </bottom>
      <diagonal/>
    </border>
    <border>
      <left style="thin">
        <color theme="0"/>
      </left>
      <right style="medium">
        <color theme="1"/>
      </right>
      <top style="thin">
        <color theme="0"/>
      </top>
      <bottom style="medium">
        <color theme="1"/>
      </bottom>
      <diagonal/>
    </border>
    <border>
      <left/>
      <right/>
      <top/>
      <bottom style="thin">
        <color theme="0"/>
      </bottom>
      <diagonal/>
    </border>
    <border>
      <left/>
      <right style="thin">
        <color theme="0"/>
      </right>
      <top/>
      <bottom style="thin">
        <color theme="0"/>
      </bottom>
      <diagonal/>
    </border>
    <border>
      <left style="medium">
        <color theme="1"/>
      </left>
      <right/>
      <top style="medium">
        <color theme="1"/>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right>
      <top style="thin">
        <color theme="0" tint="-0.249977111117893"/>
      </top>
      <bottom style="thin">
        <color theme="0" tint="-0.249977111117893"/>
      </bottom>
      <diagonal/>
    </border>
    <border>
      <left style="thin">
        <color theme="0"/>
      </left>
      <right style="thin">
        <color theme="0"/>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1"/>
      </left>
      <right style="thin">
        <color theme="0"/>
      </right>
      <top style="thin">
        <color theme="0"/>
      </top>
      <bottom style="thin">
        <color theme="0"/>
      </bottom>
      <diagonal/>
    </border>
    <border>
      <left/>
      <right/>
      <top style="thin">
        <color theme="0" tint="-0.249977111117893"/>
      </top>
      <bottom style="thin">
        <color theme="0"/>
      </bottom>
      <diagonal/>
    </border>
    <border>
      <left style="thin">
        <color theme="8"/>
      </left>
      <right style="thin">
        <color theme="0" tint="-0.249977111117893"/>
      </right>
      <top style="thin">
        <color theme="0" tint="-0.249977111117893"/>
      </top>
      <bottom style="thin">
        <color theme="0"/>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right>
      <top style="thin">
        <color theme="0" tint="-0.249977111117893"/>
      </top>
      <bottom style="thin">
        <color theme="0"/>
      </bottom>
      <diagonal/>
    </border>
    <border>
      <left style="thin">
        <color theme="0"/>
      </left>
      <right style="thin">
        <color theme="0" tint="-0.249977111117893"/>
      </right>
      <top style="thin">
        <color theme="0" tint="-0.249977111117893"/>
      </top>
      <bottom style="thin">
        <color theme="0"/>
      </bottom>
      <diagonal/>
    </border>
    <border>
      <left/>
      <right style="thin">
        <color theme="0"/>
      </right>
      <top/>
      <bottom style="thin">
        <color theme="0" tint="-0.249977111117893"/>
      </bottom>
      <diagonal/>
    </border>
    <border>
      <left style="thin">
        <color theme="0"/>
      </left>
      <right style="thin">
        <color theme="0"/>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right>
      <top style="thin">
        <color theme="0"/>
      </top>
      <bottom/>
      <diagonal/>
    </border>
    <border>
      <left style="thin">
        <color theme="0"/>
      </left>
      <right style="thin">
        <color theme="0" tint="-0.249977111117893"/>
      </right>
      <top style="thin">
        <color theme="0"/>
      </top>
      <bottom/>
      <diagonal/>
    </border>
    <border>
      <left style="thin">
        <color theme="0" tint="-0.249977111117893"/>
      </left>
      <right style="thin">
        <color theme="0" tint="-0.249977111117893"/>
      </right>
      <top style="thin">
        <color theme="0"/>
      </top>
      <bottom/>
      <diagonal/>
    </border>
    <border>
      <left style="thin">
        <color theme="0"/>
      </left>
      <right/>
      <top/>
      <bottom style="thin">
        <color theme="0"/>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style="thin">
        <color theme="0"/>
      </top>
      <bottom/>
      <diagonal/>
    </border>
    <border>
      <left/>
      <right style="thin">
        <color theme="0" tint="-0.249977111117893"/>
      </right>
      <top style="thin">
        <color theme="0"/>
      </top>
      <bottom/>
      <diagonal/>
    </border>
    <border>
      <left/>
      <right style="thin">
        <color theme="0"/>
      </right>
      <top style="thin">
        <color theme="0"/>
      </top>
      <bottom/>
      <diagonal/>
    </border>
    <border>
      <left style="thin">
        <color theme="0" tint="-0.249977111117893"/>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249977111117893"/>
      </right>
      <top style="thin">
        <color theme="0" tint="-0.249977111117893"/>
      </top>
      <bottom style="thin">
        <color theme="0" tint="-0.249977111117893"/>
      </bottom>
      <diagonal/>
    </border>
    <border>
      <left style="medium">
        <color theme="1"/>
      </left>
      <right/>
      <top style="thin">
        <color theme="0"/>
      </top>
      <bottom/>
      <diagonal/>
    </border>
    <border>
      <left style="thin">
        <color theme="0" tint="-0.249977111117893"/>
      </left>
      <right style="thin">
        <color theme="0" tint="-0.249977111117893"/>
      </right>
      <top/>
      <bottom style="thin">
        <color theme="0"/>
      </bottom>
      <diagonal/>
    </border>
    <border>
      <left/>
      <right style="thin">
        <color theme="0"/>
      </right>
      <top style="thin">
        <color theme="0"/>
      </top>
      <bottom style="thin">
        <color theme="0" tint="-0.249977111117893"/>
      </bottom>
      <diagonal/>
    </border>
    <border>
      <left style="thin">
        <color theme="0"/>
      </left>
      <right style="thin">
        <color theme="0"/>
      </right>
      <top style="thin">
        <color theme="0"/>
      </top>
      <bottom style="thin">
        <color theme="0" tint="-0.249977111117893"/>
      </bottom>
      <diagonal/>
    </border>
    <border>
      <left style="thin">
        <color theme="0"/>
      </left>
      <right/>
      <top style="thin">
        <color theme="0"/>
      </top>
      <bottom style="thin">
        <color theme="0" tint="-0.249977111117893"/>
      </bottom>
      <diagonal/>
    </border>
    <border>
      <left style="medium">
        <color theme="1"/>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style="thin">
        <color theme="0"/>
      </left>
      <right style="medium">
        <color theme="1"/>
      </right>
      <top style="thin">
        <color theme="0"/>
      </top>
      <bottom/>
      <diagonal/>
    </border>
    <border>
      <left/>
      <right style="medium">
        <color theme="1"/>
      </right>
      <top style="thin">
        <color theme="0"/>
      </top>
      <bottom/>
      <diagonal/>
    </border>
    <border>
      <left style="thin">
        <color theme="0"/>
      </left>
      <right style="thin">
        <color theme="0"/>
      </right>
      <top/>
      <bottom style="medium">
        <color theme="1"/>
      </bottom>
      <diagonal/>
    </border>
    <border>
      <left style="thin">
        <color theme="0"/>
      </left>
      <right/>
      <top style="thin">
        <color theme="0"/>
      </top>
      <bottom style="medium">
        <color theme="1"/>
      </bottom>
      <diagonal/>
    </border>
    <border>
      <left style="medium">
        <color theme="1"/>
      </left>
      <right/>
      <top style="thin">
        <color theme="0"/>
      </top>
      <bottom style="medium">
        <color theme="1"/>
      </bottom>
      <diagonal/>
    </border>
    <border>
      <left/>
      <right style="thin">
        <color theme="0"/>
      </right>
      <top/>
      <bottom style="medium">
        <color theme="1"/>
      </bottom>
      <diagonal/>
    </border>
    <border>
      <left style="thin">
        <color theme="0" tint="-0.249977111117893"/>
      </left>
      <right/>
      <top/>
      <bottom style="thin">
        <color theme="0"/>
      </bottom>
      <diagonal/>
    </border>
    <border>
      <left/>
      <right style="thin">
        <color theme="0" tint="-0.249977111117893"/>
      </right>
      <top/>
      <bottom style="thin">
        <color theme="0"/>
      </bottom>
      <diagonal/>
    </border>
    <border>
      <left style="thin">
        <color theme="0" tint="-0.24994659260841701"/>
      </left>
      <right style="thin">
        <color theme="0" tint="-0.24994659260841701"/>
      </right>
      <top style="thin">
        <color theme="0" tint="-0.24994659260841701"/>
      </top>
      <bottom style="thin">
        <color theme="0"/>
      </bottom>
      <diagonal/>
    </border>
    <border>
      <left style="thin">
        <color theme="0" tint="-0.24994659260841701"/>
      </left>
      <right style="thin">
        <color theme="0"/>
      </right>
      <top style="thin">
        <color theme="0"/>
      </top>
      <bottom style="thin">
        <color theme="0"/>
      </bottom>
      <diagonal/>
    </border>
    <border>
      <left/>
      <right style="thin">
        <color theme="0" tint="-0.24994659260841701"/>
      </right>
      <top style="thin">
        <color theme="0"/>
      </top>
      <bottom style="thin">
        <color theme="0"/>
      </bottom>
      <diagonal/>
    </border>
    <border>
      <left style="thin">
        <color theme="0"/>
      </left>
      <right style="thin">
        <color theme="0" tint="-0.24994659260841701"/>
      </right>
      <top style="thin">
        <color theme="0"/>
      </top>
      <bottom style="thin">
        <color theme="0"/>
      </bottom>
      <diagonal/>
    </border>
    <border>
      <left style="thin">
        <color theme="0" tint="-0.249977111117893"/>
      </left>
      <right/>
      <top style="thin">
        <color theme="0"/>
      </top>
      <bottom style="thin">
        <color theme="0" tint="-0.249977111117893"/>
      </bottom>
      <diagonal/>
    </border>
    <border>
      <left style="thin">
        <color theme="0" tint="-0.24994659260841701"/>
      </left>
      <right/>
      <top/>
      <bottom/>
      <diagonal/>
    </border>
    <border>
      <left/>
      <right style="thin">
        <color theme="0" tint="-0.24994659260841701"/>
      </right>
      <top style="thin">
        <color theme="0"/>
      </top>
      <bottom/>
      <diagonal/>
    </border>
    <border>
      <left/>
      <right style="thin">
        <color theme="0" tint="-0.24994659260841701"/>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77111117893"/>
      </right>
      <top style="thin">
        <color theme="0" tint="-0.24994659260841701"/>
      </top>
      <bottom style="thin">
        <color theme="0" tint="-0.24994659260841701"/>
      </bottom>
      <diagonal/>
    </border>
    <border>
      <left/>
      <right style="thin">
        <color theme="0"/>
      </right>
      <top/>
      <bottom/>
      <diagonal/>
    </border>
    <border>
      <left style="thin">
        <color theme="0" tint="-0.249977111117893"/>
      </left>
      <right style="thin">
        <color theme="0"/>
      </right>
      <top/>
      <bottom/>
      <diagonal/>
    </border>
    <border>
      <left/>
      <right style="thin">
        <color theme="0" tint="-0.24994659260841701"/>
      </right>
      <top/>
      <bottom style="thin">
        <color theme="0" tint="-0.24994659260841701"/>
      </bottom>
      <diagonal/>
    </border>
    <border>
      <left style="thin">
        <color theme="0" tint="-0.249977111117893"/>
      </left>
      <right style="thin">
        <color theme="0"/>
      </right>
      <top/>
      <bottom style="thin">
        <color theme="0"/>
      </bottom>
      <diagonal/>
    </border>
    <border>
      <left style="thin">
        <color theme="0"/>
      </left>
      <right style="thin">
        <color theme="0" tint="-0.249977111117893"/>
      </right>
      <top/>
      <bottom style="thin">
        <color theme="0"/>
      </bottom>
      <diagonal/>
    </border>
    <border>
      <left style="thin">
        <color theme="0"/>
      </left>
      <right/>
      <top style="medium">
        <color theme="1"/>
      </top>
      <bottom style="thin">
        <color theme="0"/>
      </bottom>
      <diagonal/>
    </border>
    <border>
      <left/>
      <right style="medium">
        <color theme="1"/>
      </right>
      <top style="medium">
        <color theme="1"/>
      </top>
      <bottom style="thin">
        <color theme="0"/>
      </bottom>
      <diagonal/>
    </border>
  </borders>
  <cellStyleXfs count="9">
    <xf numFmtId="0" fontId="0" fillId="0" borderId="0">
      <alignment vertical="center"/>
    </xf>
    <xf numFmtId="9"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184" fontId="25" fillId="0" borderId="0" applyFont="0" applyFill="0" applyBorder="0" applyAlignment="0" applyProtection="0">
      <alignment vertical="center"/>
    </xf>
    <xf numFmtId="0" fontId="21" fillId="0" borderId="0">
      <alignment vertical="center"/>
    </xf>
    <xf numFmtId="41" fontId="21" fillId="0" borderId="0" applyFont="0" applyFill="0" applyBorder="0" applyAlignment="0" applyProtection="0">
      <alignment vertical="center"/>
    </xf>
    <xf numFmtId="9" fontId="1" fillId="0" borderId="0" applyFont="0" applyFill="0" applyBorder="0" applyAlignment="0" applyProtection="0">
      <alignment vertical="center"/>
    </xf>
  </cellStyleXfs>
  <cellXfs count="633">
    <xf numFmtId="0" fontId="0" fillId="0" borderId="0" xfId="0">
      <alignment vertical="center"/>
    </xf>
    <xf numFmtId="0" fontId="2" fillId="0" borderId="1" xfId="2" applyFont="1" applyBorder="1">
      <alignment vertical="center"/>
    </xf>
    <xf numFmtId="0" fontId="4" fillId="2" borderId="1" xfId="2" applyFont="1" applyFill="1" applyBorder="1">
      <alignment vertical="center"/>
    </xf>
    <xf numFmtId="0" fontId="5" fillId="0" borderId="1" xfId="2" applyFont="1" applyBorder="1">
      <alignment vertical="center"/>
    </xf>
    <xf numFmtId="0" fontId="6" fillId="0" borderId="1" xfId="2" applyFont="1" applyBorder="1">
      <alignment vertical="center"/>
    </xf>
    <xf numFmtId="0" fontId="8" fillId="0" borderId="1" xfId="2" applyFont="1" applyBorder="1">
      <alignment vertical="center"/>
    </xf>
    <xf numFmtId="0" fontId="9" fillId="0" borderId="1" xfId="2" applyFont="1" applyBorder="1">
      <alignment vertical="center"/>
    </xf>
    <xf numFmtId="0" fontId="2" fillId="0" borderId="2" xfId="2" applyFont="1" applyBorder="1">
      <alignment vertical="center"/>
    </xf>
    <xf numFmtId="0" fontId="6" fillId="0" borderId="2" xfId="2" applyFont="1" applyBorder="1">
      <alignment vertical="center"/>
    </xf>
    <xf numFmtId="0" fontId="2" fillId="0" borderId="2" xfId="2" applyFont="1" applyBorder="1" applyAlignment="1">
      <alignment horizontal="right" vertical="center"/>
    </xf>
    <xf numFmtId="0" fontId="2" fillId="0" borderId="3" xfId="2" applyFont="1" applyBorder="1">
      <alignment vertical="center"/>
    </xf>
    <xf numFmtId="0" fontId="2" fillId="0" borderId="4" xfId="2" applyFont="1" applyBorder="1">
      <alignment vertical="center"/>
    </xf>
    <xf numFmtId="0" fontId="2" fillId="0" borderId="5" xfId="2" applyFont="1" applyBorder="1">
      <alignment vertical="center"/>
    </xf>
    <xf numFmtId="0" fontId="2" fillId="0" borderId="6" xfId="2" applyFont="1" applyBorder="1">
      <alignment vertical="center"/>
    </xf>
    <xf numFmtId="14" fontId="11" fillId="0" borderId="6" xfId="2" applyNumberFormat="1" applyFont="1" applyBorder="1">
      <alignment vertical="center"/>
    </xf>
    <xf numFmtId="0" fontId="2" fillId="0" borderId="7" xfId="2" applyFont="1" applyBorder="1">
      <alignment vertical="center"/>
    </xf>
    <xf numFmtId="0" fontId="2" fillId="0" borderId="8" xfId="2" applyFont="1" applyBorder="1">
      <alignment vertical="center"/>
    </xf>
    <xf numFmtId="0" fontId="6" fillId="0" borderId="10" xfId="2" applyFont="1" applyBorder="1">
      <alignment vertical="center"/>
    </xf>
    <xf numFmtId="0" fontId="2" fillId="0" borderId="10" xfId="2" applyFont="1" applyBorder="1">
      <alignment vertical="center"/>
    </xf>
    <xf numFmtId="0" fontId="2" fillId="0" borderId="12" xfId="2" applyFont="1" applyBorder="1">
      <alignment vertical="center"/>
    </xf>
    <xf numFmtId="0" fontId="2" fillId="0" borderId="13" xfId="2" applyFont="1" applyBorder="1">
      <alignment vertical="center"/>
    </xf>
    <xf numFmtId="0" fontId="13" fillId="3" borderId="14" xfId="2" applyFont="1" applyFill="1" applyBorder="1" applyAlignment="1">
      <alignment horizontal="center" vertical="center"/>
    </xf>
    <xf numFmtId="0" fontId="13" fillId="3" borderId="15" xfId="2" applyFont="1" applyFill="1" applyBorder="1" applyAlignment="1">
      <alignment horizontal="center" vertical="center"/>
    </xf>
    <xf numFmtId="179" fontId="14" fillId="3" borderId="16" xfId="2" applyNumberFormat="1" applyFont="1" applyFill="1" applyBorder="1" applyAlignment="1">
      <alignment horizontal="center" vertical="center"/>
    </xf>
    <xf numFmtId="0" fontId="2" fillId="0" borderId="17" xfId="2" applyFont="1" applyBorder="1">
      <alignment vertical="center"/>
    </xf>
    <xf numFmtId="0" fontId="2" fillId="0" borderId="18" xfId="2" applyFont="1" applyBorder="1">
      <alignment vertical="center"/>
    </xf>
    <xf numFmtId="0" fontId="15" fillId="3" borderId="14" xfId="2" applyFont="1" applyFill="1" applyBorder="1" applyAlignment="1">
      <alignment horizontal="center" vertical="center"/>
    </xf>
    <xf numFmtId="0" fontId="15" fillId="3" borderId="15" xfId="2" applyFont="1" applyFill="1" applyBorder="1" applyAlignment="1">
      <alignment horizontal="center" vertical="center"/>
    </xf>
    <xf numFmtId="180" fontId="15" fillId="3" borderId="16" xfId="2" applyNumberFormat="1" applyFont="1" applyFill="1" applyBorder="1" applyAlignment="1">
      <alignment horizontal="center" vertical="center"/>
    </xf>
    <xf numFmtId="0" fontId="16" fillId="3" borderId="16" xfId="2" applyFont="1" applyFill="1" applyBorder="1" applyAlignment="1">
      <alignment horizontal="center" vertical="center"/>
    </xf>
    <xf numFmtId="0" fontId="16" fillId="3" borderId="15" xfId="2" applyFont="1" applyFill="1" applyBorder="1" applyAlignment="1">
      <alignment horizontal="center" vertical="center"/>
    </xf>
    <xf numFmtId="0" fontId="2" fillId="0" borderId="19" xfId="2" applyFont="1" applyBorder="1">
      <alignment vertical="center"/>
    </xf>
    <xf numFmtId="0" fontId="2" fillId="0" borderId="20" xfId="2" applyFont="1" applyBorder="1">
      <alignment vertical="center"/>
    </xf>
    <xf numFmtId="0" fontId="17" fillId="0" borderId="21" xfId="2" applyFont="1" applyBorder="1">
      <alignment vertical="center"/>
    </xf>
    <xf numFmtId="179" fontId="18" fillId="0" borderId="22" xfId="2" applyNumberFormat="1" applyFont="1" applyBorder="1" applyAlignment="1">
      <alignment horizontal="center" vertical="center"/>
    </xf>
    <xf numFmtId="0" fontId="19" fillId="0" borderId="20" xfId="2" applyFont="1" applyBorder="1">
      <alignment vertical="center"/>
    </xf>
    <xf numFmtId="0" fontId="10" fillId="0" borderId="21" xfId="2" applyFont="1" applyBorder="1" applyAlignment="1">
      <alignment horizontal="right" vertical="center"/>
    </xf>
    <xf numFmtId="0" fontId="6" fillId="4" borderId="22" xfId="2" applyFont="1" applyFill="1" applyBorder="1">
      <alignment vertical="center"/>
    </xf>
    <xf numFmtId="181" fontId="2" fillId="0" borderId="22" xfId="3" applyNumberFormat="1" applyFont="1" applyFill="1" applyBorder="1">
      <alignment vertical="center"/>
    </xf>
    <xf numFmtId="0" fontId="2" fillId="0" borderId="22" xfId="2" applyFont="1" applyBorder="1">
      <alignment vertical="center"/>
    </xf>
    <xf numFmtId="41" fontId="2" fillId="0" borderId="23" xfId="2" applyNumberFormat="1" applyFont="1" applyBorder="1">
      <alignment vertical="center"/>
    </xf>
    <xf numFmtId="41" fontId="2" fillId="0" borderId="1" xfId="4" applyFont="1" applyFill="1" applyBorder="1">
      <alignment vertical="center"/>
    </xf>
    <xf numFmtId="0" fontId="19" fillId="0" borderId="23" xfId="2" applyFont="1" applyBorder="1" applyAlignment="1">
      <alignment horizontal="left" vertical="center" indent="1"/>
    </xf>
    <xf numFmtId="41" fontId="19" fillId="0" borderId="22" xfId="4" applyFont="1" applyFill="1" applyBorder="1">
      <alignment vertical="center"/>
    </xf>
    <xf numFmtId="0" fontId="2" fillId="0" borderId="22" xfId="2" applyFont="1" applyBorder="1" applyAlignment="1">
      <alignment horizontal="left" vertical="center" indent="1"/>
    </xf>
    <xf numFmtId="41" fontId="2" fillId="0" borderId="23" xfId="4" applyFont="1" applyBorder="1">
      <alignment vertical="center"/>
    </xf>
    <xf numFmtId="0" fontId="17" fillId="0" borderId="21" xfId="2" applyFont="1" applyBorder="1" applyAlignment="1">
      <alignment horizontal="left" vertical="center" indent="1"/>
    </xf>
    <xf numFmtId="41" fontId="17" fillId="0" borderId="22" xfId="2" applyNumberFormat="1" applyFont="1" applyBorder="1">
      <alignment vertical="center"/>
    </xf>
    <xf numFmtId="0" fontId="2" fillId="0" borderId="21" xfId="2" applyFont="1" applyBorder="1">
      <alignment vertical="center"/>
    </xf>
    <xf numFmtId="0" fontId="2" fillId="0" borderId="23" xfId="2" applyFont="1" applyBorder="1">
      <alignment vertical="center"/>
    </xf>
    <xf numFmtId="41" fontId="18" fillId="0" borderId="22" xfId="4" applyFont="1" applyFill="1" applyBorder="1">
      <alignment vertical="center"/>
    </xf>
    <xf numFmtId="0" fontId="6" fillId="0" borderId="22" xfId="2" applyFont="1" applyBorder="1">
      <alignment vertical="center"/>
    </xf>
    <xf numFmtId="181" fontId="2" fillId="0" borderId="22" xfId="3" applyNumberFormat="1" applyFont="1" applyBorder="1">
      <alignment vertical="center"/>
    </xf>
    <xf numFmtId="0" fontId="12" fillId="0" borderId="21" xfId="2" applyFont="1" applyBorder="1">
      <alignment vertical="center"/>
    </xf>
    <xf numFmtId="180" fontId="12" fillId="0" borderId="22" xfId="2" applyNumberFormat="1" applyFont="1" applyBorder="1">
      <alignment vertical="center"/>
    </xf>
    <xf numFmtId="41" fontId="2" fillId="0" borderId="23" xfId="4" applyFont="1" applyFill="1" applyBorder="1">
      <alignment vertical="center"/>
    </xf>
    <xf numFmtId="0" fontId="12" fillId="0" borderId="20" xfId="2" applyFont="1" applyBorder="1" applyAlignment="1">
      <alignment horizontal="left" vertical="center" indent="2"/>
    </xf>
    <xf numFmtId="0" fontId="13" fillId="3" borderId="24" xfId="2" applyFont="1" applyFill="1" applyBorder="1" applyAlignment="1">
      <alignment horizontal="center" vertical="center"/>
    </xf>
    <xf numFmtId="0" fontId="13" fillId="3" borderId="23" xfId="2" applyFont="1" applyFill="1" applyBorder="1" applyAlignment="1">
      <alignment horizontal="center" vertical="center"/>
    </xf>
    <xf numFmtId="0" fontId="20" fillId="0" borderId="20" xfId="2" applyFont="1" applyBorder="1" applyAlignment="1">
      <alignment horizontal="left" vertical="center" indent="2"/>
    </xf>
    <xf numFmtId="185" fontId="18" fillId="0" borderId="22" xfId="4" applyNumberFormat="1" applyFont="1" applyFill="1" applyBorder="1">
      <alignment vertical="center"/>
    </xf>
    <xf numFmtId="185" fontId="2" fillId="0" borderId="22" xfId="2" applyNumberFormat="1" applyFont="1" applyBorder="1">
      <alignment vertical="center"/>
    </xf>
    <xf numFmtId="0" fontId="22" fillId="0" borderId="21" xfId="2" applyFont="1" applyBorder="1">
      <alignment vertical="center"/>
    </xf>
    <xf numFmtId="187" fontId="18" fillId="0" borderId="22" xfId="4" applyNumberFormat="1" applyFont="1" applyFill="1" applyBorder="1">
      <alignment vertical="center"/>
    </xf>
    <xf numFmtId="0" fontId="2" fillId="0" borderId="25" xfId="2" applyFont="1" applyBorder="1">
      <alignment vertical="center"/>
    </xf>
    <xf numFmtId="0" fontId="17" fillId="0" borderId="21" xfId="2" applyFont="1" applyBorder="1" applyAlignment="1">
      <alignment horizontal="left" vertical="center"/>
    </xf>
    <xf numFmtId="0" fontId="9" fillId="5" borderId="26" xfId="2" applyFont="1" applyFill="1" applyBorder="1">
      <alignment vertical="center"/>
    </xf>
    <xf numFmtId="186" fontId="10" fillId="5" borderId="27" xfId="2" applyNumberFormat="1" applyFont="1" applyFill="1" applyBorder="1">
      <alignment vertical="center"/>
    </xf>
    <xf numFmtId="180" fontId="9" fillId="5" borderId="28" xfId="2" applyNumberFormat="1" applyFont="1" applyFill="1" applyBorder="1">
      <alignment vertical="center"/>
    </xf>
    <xf numFmtId="0" fontId="6" fillId="5" borderId="28" xfId="2" applyFont="1" applyFill="1" applyBorder="1">
      <alignment vertical="center"/>
    </xf>
    <xf numFmtId="181" fontId="6" fillId="5" borderId="28" xfId="2" applyNumberFormat="1" applyFont="1" applyFill="1" applyBorder="1">
      <alignment vertical="center"/>
    </xf>
    <xf numFmtId="41" fontId="6" fillId="5" borderId="29" xfId="4" applyFont="1" applyFill="1" applyBorder="1">
      <alignment vertical="center"/>
    </xf>
    <xf numFmtId="0" fontId="2" fillId="0" borderId="30" xfId="2" applyFont="1" applyBorder="1">
      <alignment vertical="center"/>
    </xf>
    <xf numFmtId="0" fontId="2" fillId="0" borderId="31" xfId="2" applyFont="1" applyBorder="1">
      <alignment vertical="center"/>
    </xf>
    <xf numFmtId="0" fontId="2" fillId="0" borderId="32" xfId="2" applyFont="1" applyBorder="1">
      <alignment vertical="center"/>
    </xf>
    <xf numFmtId="181" fontId="18" fillId="0" borderId="22" xfId="3" applyNumberFormat="1" applyFont="1" applyFill="1" applyBorder="1">
      <alignment vertical="center"/>
    </xf>
    <xf numFmtId="0" fontId="2" fillId="0" borderId="33" xfId="2" applyFont="1" applyBorder="1">
      <alignment vertical="center"/>
    </xf>
    <xf numFmtId="0" fontId="2" fillId="0" borderId="34" xfId="2" applyFont="1" applyBorder="1">
      <alignment vertical="center"/>
    </xf>
    <xf numFmtId="181" fontId="18" fillId="0" borderId="21" xfId="3" applyNumberFormat="1" applyFont="1" applyFill="1" applyBorder="1">
      <alignment vertical="center"/>
    </xf>
    <xf numFmtId="0" fontId="2" fillId="0" borderId="35" xfId="2" applyFont="1" applyBorder="1">
      <alignment vertical="center"/>
    </xf>
    <xf numFmtId="0" fontId="2" fillId="0" borderId="36" xfId="2" applyFont="1" applyBorder="1">
      <alignment vertical="center"/>
    </xf>
    <xf numFmtId="0" fontId="2" fillId="0" borderId="37" xfId="2" applyFont="1" applyBorder="1">
      <alignment vertical="center"/>
    </xf>
    <xf numFmtId="0" fontId="19" fillId="0" borderId="21" xfId="2" applyFont="1" applyBorder="1" applyAlignment="1">
      <alignment horizontal="left" vertical="center" indent="1"/>
    </xf>
    <xf numFmtId="181" fontId="22" fillId="0" borderId="22" xfId="3" applyNumberFormat="1" applyFont="1" applyFill="1" applyBorder="1">
      <alignment vertical="center"/>
    </xf>
    <xf numFmtId="0" fontId="16" fillId="3" borderId="14" xfId="2" applyFont="1" applyFill="1" applyBorder="1" applyAlignment="1">
      <alignment horizontal="center" vertical="center"/>
    </xf>
    <xf numFmtId="0" fontId="16" fillId="3" borderId="15" xfId="2" applyFont="1" applyFill="1" applyBorder="1" applyAlignment="1">
      <alignment horizontal="center" vertical="center"/>
    </xf>
    <xf numFmtId="0" fontId="2" fillId="0" borderId="38" xfId="2" applyFont="1" applyBorder="1">
      <alignment vertical="center"/>
    </xf>
    <xf numFmtId="41" fontId="2" fillId="0" borderId="20" xfId="4" applyFont="1" applyBorder="1">
      <alignment vertical="center"/>
    </xf>
    <xf numFmtId="41" fontId="2" fillId="0" borderId="22" xfId="4" applyFont="1" applyBorder="1">
      <alignment vertical="center"/>
    </xf>
    <xf numFmtId="0" fontId="23" fillId="0" borderId="21" xfId="2" applyFont="1" applyBorder="1" applyAlignment="1">
      <alignment horizontal="left" vertical="center" indent="1"/>
    </xf>
    <xf numFmtId="0" fontId="22" fillId="0" borderId="21" xfId="2" applyFont="1" applyBorder="1" applyAlignment="1">
      <alignment horizontal="left" vertical="center" indent="1"/>
    </xf>
    <xf numFmtId="0" fontId="2" fillId="0" borderId="21" xfId="2" applyFont="1" applyBorder="1" applyAlignment="1">
      <alignment horizontal="left" vertical="center"/>
    </xf>
    <xf numFmtId="184" fontId="2" fillId="0" borderId="22" xfId="5" applyFont="1" applyBorder="1">
      <alignment vertical="center"/>
    </xf>
    <xf numFmtId="41" fontId="2" fillId="0" borderId="17" xfId="4" applyFont="1" applyBorder="1">
      <alignment vertical="center"/>
    </xf>
    <xf numFmtId="0" fontId="26" fillId="0" borderId="21" xfId="2" applyFont="1" applyBorder="1">
      <alignment vertical="center"/>
    </xf>
    <xf numFmtId="189" fontId="18" fillId="0" borderId="22" xfId="2" applyNumberFormat="1" applyFont="1" applyBorder="1">
      <alignment vertical="center"/>
    </xf>
    <xf numFmtId="0" fontId="2" fillId="0" borderId="20" xfId="2" applyFont="1" applyBorder="1" applyAlignment="1">
      <alignment horizontal="right" vertical="center"/>
    </xf>
    <xf numFmtId="181" fontId="2" fillId="0" borderId="21" xfId="3" applyNumberFormat="1" applyFont="1" applyBorder="1" applyAlignment="1">
      <alignment horizontal="left" vertical="center"/>
    </xf>
    <xf numFmtId="185" fontId="2" fillId="0" borderId="22" xfId="5" applyNumberFormat="1" applyFont="1" applyBorder="1">
      <alignment vertical="center"/>
    </xf>
    <xf numFmtId="190" fontId="27" fillId="0" borderId="17" xfId="4" applyNumberFormat="1" applyFont="1" applyFill="1" applyBorder="1">
      <alignment vertical="center"/>
    </xf>
    <xf numFmtId="190" fontId="27" fillId="0" borderId="4" xfId="4" applyNumberFormat="1" applyFont="1" applyFill="1" applyBorder="1">
      <alignment vertical="center"/>
    </xf>
    <xf numFmtId="190" fontId="27" fillId="0" borderId="18" xfId="4" applyNumberFormat="1" applyFont="1" applyFill="1" applyBorder="1">
      <alignment vertical="center"/>
    </xf>
    <xf numFmtId="0" fontId="2" fillId="0" borderId="26" xfId="2" applyFont="1" applyBorder="1">
      <alignment vertical="center"/>
    </xf>
    <xf numFmtId="0" fontId="19" fillId="0" borderId="27" xfId="2" applyFont="1" applyBorder="1">
      <alignment vertical="center"/>
    </xf>
    <xf numFmtId="191" fontId="22" fillId="0" borderId="28" xfId="4" applyNumberFormat="1" applyFont="1" applyFill="1" applyBorder="1">
      <alignment vertical="center"/>
    </xf>
    <xf numFmtId="0" fontId="2" fillId="0" borderId="28" xfId="2" applyFont="1" applyBorder="1">
      <alignment vertical="center"/>
    </xf>
    <xf numFmtId="0" fontId="9" fillId="5" borderId="28" xfId="2" applyFont="1" applyFill="1" applyBorder="1">
      <alignment vertical="center"/>
    </xf>
    <xf numFmtId="186" fontId="10" fillId="5" borderId="28" xfId="2" applyNumberFormat="1" applyFont="1" applyFill="1" applyBorder="1">
      <alignment vertical="center"/>
    </xf>
    <xf numFmtId="180" fontId="2" fillId="0" borderId="1" xfId="2" applyNumberFormat="1" applyFont="1" applyBorder="1">
      <alignment vertical="center"/>
    </xf>
    <xf numFmtId="0" fontId="2" fillId="0" borderId="39" xfId="2" applyFont="1" applyBorder="1">
      <alignment vertical="center"/>
    </xf>
    <xf numFmtId="0" fontId="2" fillId="0" borderId="40" xfId="2" applyFont="1" applyBorder="1">
      <alignment vertical="center"/>
    </xf>
    <xf numFmtId="0" fontId="26" fillId="0" borderId="40" xfId="2" applyFont="1" applyBorder="1">
      <alignment vertical="center"/>
    </xf>
    <xf numFmtId="0" fontId="2" fillId="0" borderId="41" xfId="2" applyFont="1" applyBorder="1">
      <alignment vertical="center"/>
    </xf>
    <xf numFmtId="0" fontId="2" fillId="0" borderId="42" xfId="2" applyFont="1" applyBorder="1">
      <alignment vertical="center"/>
    </xf>
    <xf numFmtId="0" fontId="2" fillId="0" borderId="43" xfId="2" applyFont="1" applyBorder="1">
      <alignment vertical="center"/>
    </xf>
    <xf numFmtId="0" fontId="18" fillId="0" borderId="33" xfId="2" applyFont="1" applyBorder="1">
      <alignment vertical="center"/>
    </xf>
    <xf numFmtId="0" fontId="2" fillId="0" borderId="46" xfId="2" applyFont="1" applyBorder="1">
      <alignment vertical="center"/>
    </xf>
    <xf numFmtId="0" fontId="12" fillId="0" borderId="48" xfId="2" applyFont="1" applyBorder="1" applyAlignment="1">
      <alignment horizontal="left" vertical="center"/>
    </xf>
    <xf numFmtId="0" fontId="2" fillId="0" borderId="49" xfId="2" applyFont="1" applyBorder="1">
      <alignment vertical="center"/>
    </xf>
    <xf numFmtId="0" fontId="2" fillId="0" borderId="50" xfId="2" applyFont="1" applyBorder="1">
      <alignment vertical="center"/>
    </xf>
    <xf numFmtId="0" fontId="2" fillId="0" borderId="51" xfId="2" applyFont="1" applyBorder="1">
      <alignment vertical="center"/>
    </xf>
    <xf numFmtId="0" fontId="16" fillId="3" borderId="53" xfId="2" applyFont="1" applyFill="1" applyBorder="1" applyAlignment="1">
      <alignment horizontal="center" vertical="center"/>
    </xf>
    <xf numFmtId="181" fontId="2" fillId="0" borderId="22" xfId="1" applyNumberFormat="1" applyFont="1" applyBorder="1">
      <alignment vertical="center"/>
    </xf>
    <xf numFmtId="0" fontId="2" fillId="0" borderId="22" xfId="2" applyFont="1" applyBorder="1" applyAlignment="1">
      <alignment horizontal="center" vertical="center"/>
    </xf>
    <xf numFmtId="0" fontId="2" fillId="0" borderId="20" xfId="2" applyFont="1" applyBorder="1" applyAlignment="1">
      <alignment horizontal="left" vertical="center" indent="1"/>
    </xf>
    <xf numFmtId="41" fontId="2" fillId="0" borderId="22" xfId="4" applyFont="1" applyBorder="1" applyAlignment="1">
      <alignment horizontal="right" vertical="center"/>
    </xf>
    <xf numFmtId="14" fontId="12" fillId="0" borderId="48" xfId="2" applyNumberFormat="1" applyFont="1" applyBorder="1" applyAlignment="1">
      <alignment horizontal="left" vertical="center"/>
    </xf>
    <xf numFmtId="0" fontId="12" fillId="0" borderId="58" xfId="2" applyFont="1" applyBorder="1" applyAlignment="1">
      <alignment horizontal="left" vertical="center"/>
    </xf>
    <xf numFmtId="0" fontId="2" fillId="0" borderId="59" xfId="2" applyFont="1" applyBorder="1">
      <alignment vertical="center"/>
    </xf>
    <xf numFmtId="0" fontId="2" fillId="0" borderId="60" xfId="2" applyFont="1" applyBorder="1">
      <alignment vertical="center"/>
    </xf>
    <xf numFmtId="0" fontId="19" fillId="0" borderId="58" xfId="2" applyFont="1" applyBorder="1" applyAlignment="1">
      <alignment horizontal="left" vertical="center"/>
    </xf>
    <xf numFmtId="0" fontId="28" fillId="3" borderId="61" xfId="2" applyFont="1" applyFill="1" applyBorder="1" applyAlignment="1">
      <alignment horizontal="left" vertical="center"/>
    </xf>
    <xf numFmtId="0" fontId="2" fillId="0" borderId="27" xfId="2" applyFont="1" applyBorder="1">
      <alignment vertical="center"/>
    </xf>
    <xf numFmtId="0" fontId="2" fillId="0" borderId="65" xfId="2" applyFont="1" applyBorder="1">
      <alignment vertical="center"/>
    </xf>
    <xf numFmtId="0" fontId="28" fillId="3" borderId="66" xfId="2" applyFont="1" applyFill="1" applyBorder="1" applyAlignment="1">
      <alignment horizontal="left" vertical="top"/>
    </xf>
    <xf numFmtId="0" fontId="12" fillId="0" borderId="45" xfId="2" applyFont="1" applyBorder="1" applyAlignment="1">
      <alignment horizontal="left" vertical="center"/>
    </xf>
    <xf numFmtId="0" fontId="28" fillId="3" borderId="67" xfId="2" applyFont="1" applyFill="1" applyBorder="1" applyAlignment="1">
      <alignment vertical="top"/>
    </xf>
    <xf numFmtId="0" fontId="12" fillId="0" borderId="12" xfId="2" applyFont="1" applyBorder="1" applyAlignment="1">
      <alignment horizontal="left" vertical="center"/>
    </xf>
    <xf numFmtId="0" fontId="2" fillId="0" borderId="24" xfId="2" applyFont="1" applyBorder="1">
      <alignment vertical="center"/>
    </xf>
    <xf numFmtId="0" fontId="2" fillId="0" borderId="68" xfId="2" applyFont="1" applyBorder="1">
      <alignment vertical="center"/>
    </xf>
    <xf numFmtId="41" fontId="2" fillId="0" borderId="64" xfId="4" applyFont="1" applyBorder="1" applyAlignment="1">
      <alignment horizontal="right" vertical="center"/>
    </xf>
    <xf numFmtId="41" fontId="2" fillId="0" borderId="64" xfId="4" applyFont="1" applyBorder="1">
      <alignment vertical="center"/>
    </xf>
    <xf numFmtId="0" fontId="2" fillId="0" borderId="70" xfId="2" applyFont="1" applyBorder="1">
      <alignment vertical="center"/>
    </xf>
    <xf numFmtId="0" fontId="28" fillId="3" borderId="75" xfId="2" applyFont="1" applyFill="1" applyBorder="1" applyAlignment="1">
      <alignment vertical="top"/>
    </xf>
    <xf numFmtId="0" fontId="2" fillId="0" borderId="76" xfId="2" applyFont="1" applyBorder="1">
      <alignment vertical="center"/>
    </xf>
    <xf numFmtId="0" fontId="2" fillId="0" borderId="77" xfId="2" applyFont="1" applyBorder="1">
      <alignment vertical="center"/>
    </xf>
    <xf numFmtId="0" fontId="2" fillId="0" borderId="78" xfId="2" applyFont="1" applyBorder="1">
      <alignment vertical="center"/>
    </xf>
    <xf numFmtId="0" fontId="2" fillId="0" borderId="80" xfId="2" applyFont="1" applyBorder="1">
      <alignment vertical="center"/>
    </xf>
    <xf numFmtId="0" fontId="2" fillId="0" borderId="84" xfId="2" applyFont="1" applyBorder="1">
      <alignment vertical="center"/>
    </xf>
    <xf numFmtId="0" fontId="21" fillId="0" borderId="0" xfId="6">
      <alignment vertical="center"/>
    </xf>
    <xf numFmtId="0" fontId="30" fillId="0" borderId="0" xfId="6" applyFont="1">
      <alignment vertical="center"/>
    </xf>
    <xf numFmtId="0" fontId="21" fillId="2" borderId="0" xfId="6" applyFill="1">
      <alignment vertical="center"/>
    </xf>
    <xf numFmtId="41" fontId="30" fillId="0" borderId="0" xfId="7" applyFont="1">
      <alignment vertical="center"/>
    </xf>
    <xf numFmtId="41" fontId="0" fillId="0" borderId="0" xfId="7" applyFont="1">
      <alignment vertical="center"/>
    </xf>
    <xf numFmtId="0" fontId="31" fillId="0" borderId="0" xfId="6" applyFont="1">
      <alignment vertical="center"/>
    </xf>
    <xf numFmtId="185" fontId="21" fillId="0" borderId="0" xfId="6" applyNumberFormat="1">
      <alignment vertical="center"/>
    </xf>
    <xf numFmtId="179" fontId="13" fillId="3" borderId="16" xfId="2" applyNumberFormat="1" applyFont="1" applyFill="1" applyBorder="1" applyAlignment="1">
      <alignment horizontal="center" vertical="center" wrapText="1"/>
    </xf>
    <xf numFmtId="179" fontId="33" fillId="3" borderId="16" xfId="2" applyNumberFormat="1" applyFont="1" applyFill="1" applyBorder="1" applyAlignment="1">
      <alignment horizontal="center" vertical="center" wrapText="1"/>
    </xf>
    <xf numFmtId="179" fontId="28" fillId="3" borderId="16" xfId="2" applyNumberFormat="1" applyFont="1" applyFill="1" applyBorder="1" applyAlignment="1">
      <alignment horizontal="center" vertical="center"/>
    </xf>
    <xf numFmtId="179" fontId="28" fillId="3" borderId="16" xfId="2" applyNumberFormat="1" applyFont="1" applyFill="1" applyBorder="1" applyAlignment="1">
      <alignment horizontal="center" vertical="center" wrapText="1"/>
    </xf>
    <xf numFmtId="179" fontId="14" fillId="3" borderId="16" xfId="2" applyNumberFormat="1" applyFont="1" applyFill="1" applyBorder="1" applyAlignment="1">
      <alignment horizontal="center" vertical="center" wrapText="1"/>
    </xf>
    <xf numFmtId="0" fontId="6" fillId="6" borderId="24" xfId="2" applyFont="1" applyFill="1" applyBorder="1" applyAlignment="1">
      <alignment horizontal="left" vertical="center" indent="1"/>
    </xf>
    <xf numFmtId="0" fontId="6" fillId="6" borderId="23" xfId="2" applyFont="1" applyFill="1" applyBorder="1" applyAlignment="1">
      <alignment horizontal="left" vertical="center" indent="1"/>
    </xf>
    <xf numFmtId="192" fontId="22" fillId="6" borderId="22" xfId="2" applyNumberFormat="1" applyFont="1" applyFill="1" applyBorder="1" applyAlignment="1">
      <alignment horizontal="right" vertical="center"/>
    </xf>
    <xf numFmtId="180" fontId="12" fillId="0" borderId="22" xfId="2" applyNumberFormat="1" applyFont="1" applyBorder="1" applyAlignment="1">
      <alignment horizontal="left" vertical="center"/>
    </xf>
    <xf numFmtId="41" fontId="6" fillId="0" borderId="23" xfId="2" applyNumberFormat="1" applyFont="1" applyBorder="1">
      <alignment vertical="center"/>
    </xf>
    <xf numFmtId="0" fontId="19" fillId="0" borderId="23" xfId="2" applyFont="1" applyBorder="1">
      <alignment vertical="center"/>
    </xf>
    <xf numFmtId="192" fontId="18" fillId="0" borderId="22" xfId="2" applyNumberFormat="1" applyFont="1" applyBorder="1" applyAlignment="1">
      <alignment horizontal="right" vertical="center"/>
    </xf>
    <xf numFmtId="192" fontId="22" fillId="0" borderId="22" xfId="2" applyNumberFormat="1" applyFont="1" applyBorder="1" applyAlignment="1">
      <alignment horizontal="right" vertical="center"/>
    </xf>
    <xf numFmtId="41" fontId="21" fillId="0" borderId="0" xfId="4" applyFont="1">
      <alignment vertical="center"/>
    </xf>
    <xf numFmtId="0" fontId="12" fillId="0" borderId="23" xfId="2" applyFont="1" applyBorder="1" applyAlignment="1">
      <alignment horizontal="left" vertical="center" indent="1"/>
    </xf>
    <xf numFmtId="41" fontId="21" fillId="0" borderId="0" xfId="6" applyNumberFormat="1">
      <alignment vertical="center"/>
    </xf>
    <xf numFmtId="192" fontId="12" fillId="0" borderId="22" xfId="4" applyNumberFormat="1" applyFont="1" applyFill="1" applyBorder="1" applyAlignment="1">
      <alignment horizontal="right" vertical="center"/>
    </xf>
    <xf numFmtId="192" fontId="12" fillId="0" borderId="22" xfId="7" applyNumberFormat="1" applyFont="1" applyFill="1" applyBorder="1" applyAlignment="1">
      <alignment horizontal="right" vertical="center"/>
    </xf>
    <xf numFmtId="192" fontId="18" fillId="0" borderId="22" xfId="7" applyNumberFormat="1" applyFont="1" applyBorder="1" applyAlignment="1">
      <alignment horizontal="right" vertical="center"/>
    </xf>
    <xf numFmtId="192" fontId="19" fillId="0" borderId="22" xfId="4" applyNumberFormat="1" applyFont="1" applyFill="1" applyBorder="1" applyAlignment="1">
      <alignment horizontal="right" vertical="center"/>
    </xf>
    <xf numFmtId="192" fontId="19" fillId="0" borderId="22" xfId="7" applyNumberFormat="1" applyFont="1" applyFill="1" applyBorder="1" applyAlignment="1">
      <alignment horizontal="right" vertical="center"/>
    </xf>
    <xf numFmtId="192" fontId="22" fillId="0" borderId="23" xfId="7" applyNumberFormat="1" applyFont="1" applyBorder="1" applyAlignment="1">
      <alignment horizontal="right" vertical="center"/>
    </xf>
    <xf numFmtId="192" fontId="22" fillId="0" borderId="22" xfId="7" applyNumberFormat="1" applyFont="1" applyBorder="1" applyAlignment="1">
      <alignment horizontal="right" vertical="center"/>
    </xf>
    <xf numFmtId="0" fontId="19" fillId="0" borderId="21" xfId="2" applyFont="1" applyBorder="1">
      <alignment vertical="center"/>
    </xf>
    <xf numFmtId="192" fontId="19" fillId="0" borderId="23" xfId="2" applyNumberFormat="1" applyFont="1" applyBorder="1" applyAlignment="1">
      <alignment horizontal="right" vertical="center" indent="1"/>
    </xf>
    <xf numFmtId="192" fontId="18" fillId="6" borderId="22" xfId="2" applyNumberFormat="1" applyFont="1" applyFill="1" applyBorder="1" applyAlignment="1">
      <alignment horizontal="right" vertical="center"/>
    </xf>
    <xf numFmtId="0" fontId="6" fillId="0" borderId="21" xfId="2" applyFont="1" applyBorder="1">
      <alignment vertical="center"/>
    </xf>
    <xf numFmtId="192" fontId="18" fillId="0" borderId="22" xfId="2" applyNumberFormat="1" applyFont="1" applyBorder="1" applyAlignment="1">
      <alignment horizontal="center" vertical="center"/>
    </xf>
    <xf numFmtId="0" fontId="6" fillId="0" borderId="20" xfId="2" applyFont="1" applyBorder="1">
      <alignment vertical="center"/>
    </xf>
    <xf numFmtId="192" fontId="17" fillId="0" borderId="22" xfId="2" applyNumberFormat="1" applyFont="1" applyBorder="1" applyAlignment="1">
      <alignment horizontal="right" vertical="center"/>
    </xf>
    <xf numFmtId="192" fontId="18" fillId="0" borderId="22" xfId="4" applyNumberFormat="1" applyFont="1" applyFill="1" applyBorder="1" applyAlignment="1">
      <alignment horizontal="right" vertical="center"/>
    </xf>
    <xf numFmtId="192" fontId="18" fillId="0" borderId="22" xfId="4" applyNumberFormat="1" applyFont="1" applyFill="1" applyBorder="1">
      <alignment vertical="center"/>
    </xf>
    <xf numFmtId="192" fontId="12" fillId="0" borderId="23" xfId="2" applyNumberFormat="1" applyFont="1" applyBorder="1" applyAlignment="1">
      <alignment horizontal="right" vertical="center" indent="1"/>
    </xf>
    <xf numFmtId="192" fontId="22" fillId="6" borderId="22" xfId="4" applyNumberFormat="1" applyFont="1" applyFill="1" applyBorder="1" applyAlignment="1">
      <alignment horizontal="right" vertical="center"/>
    </xf>
    <xf numFmtId="192" fontId="18" fillId="6" borderId="22" xfId="4" applyNumberFormat="1" applyFont="1" applyFill="1" applyBorder="1">
      <alignment vertical="center"/>
    </xf>
    <xf numFmtId="192" fontId="12" fillId="0" borderId="23" xfId="7" applyNumberFormat="1" applyFont="1" applyBorder="1" applyAlignment="1">
      <alignment horizontal="right" vertical="center" indent="3"/>
    </xf>
    <xf numFmtId="0" fontId="13" fillId="3" borderId="88" xfId="2" applyFont="1" applyFill="1" applyBorder="1" applyAlignment="1">
      <alignment horizontal="center" vertical="center"/>
    </xf>
    <xf numFmtId="0" fontId="13" fillId="3" borderId="44" xfId="2" applyFont="1" applyFill="1" applyBorder="1" applyAlignment="1">
      <alignment horizontal="center" vertical="center"/>
    </xf>
    <xf numFmtId="0" fontId="13" fillId="3" borderId="89" xfId="2" applyFont="1" applyFill="1" applyBorder="1" applyAlignment="1">
      <alignment horizontal="center" vertical="center"/>
    </xf>
    <xf numFmtId="0" fontId="6" fillId="6" borderId="4" xfId="2" applyFont="1" applyFill="1" applyBorder="1" applyAlignment="1">
      <alignment horizontal="left" vertical="center" indent="1"/>
    </xf>
    <xf numFmtId="192" fontId="22" fillId="6" borderId="23" xfId="2" applyNumberFormat="1" applyFont="1" applyFill="1" applyBorder="1" applyAlignment="1">
      <alignment horizontal="right" vertical="center"/>
    </xf>
    <xf numFmtId="41" fontId="18" fillId="6" borderId="22" xfId="7" applyFont="1" applyFill="1" applyBorder="1">
      <alignment vertical="center"/>
    </xf>
    <xf numFmtId="0" fontId="16" fillId="3" borderId="90" xfId="2" applyFont="1" applyFill="1" applyBorder="1" applyAlignment="1">
      <alignment horizontal="center" vertical="center"/>
    </xf>
    <xf numFmtId="0" fontId="6" fillId="0" borderId="4" xfId="2" applyFont="1" applyBorder="1">
      <alignment vertical="center"/>
    </xf>
    <xf numFmtId="192" fontId="22" fillId="0" borderId="23" xfId="2" applyNumberFormat="1" applyFont="1" applyBorder="1" applyAlignment="1">
      <alignment horizontal="right" vertical="center"/>
    </xf>
    <xf numFmtId="41" fontId="18" fillId="0" borderId="22" xfId="7" applyFont="1" applyFill="1" applyBorder="1">
      <alignment vertical="center"/>
    </xf>
    <xf numFmtId="0" fontId="6" fillId="0" borderId="91" xfId="2" applyFont="1" applyBorder="1" applyAlignment="1"/>
    <xf numFmtId="185" fontId="6" fillId="0" borderId="3" xfId="2" applyNumberFormat="1" applyFont="1" applyBorder="1">
      <alignment vertical="center"/>
    </xf>
    <xf numFmtId="185" fontId="6" fillId="0" borderId="92" xfId="2" applyNumberFormat="1" applyFont="1" applyBorder="1" applyAlignment="1">
      <alignment horizontal="right" vertical="center"/>
    </xf>
    <xf numFmtId="0" fontId="2" fillId="0" borderId="24" xfId="4" applyNumberFormat="1" applyFont="1" applyBorder="1">
      <alignment vertical="center"/>
    </xf>
    <xf numFmtId="41" fontId="2" fillId="0" borderId="64" xfId="4" applyFont="1" applyBorder="1" applyAlignment="1">
      <alignment vertical="center"/>
    </xf>
    <xf numFmtId="0" fontId="20" fillId="0" borderId="4" xfId="2" applyFont="1" applyBorder="1" applyAlignment="1">
      <alignment horizontal="left" vertical="center" indent="2"/>
    </xf>
    <xf numFmtId="0" fontId="2" fillId="0" borderId="91" xfId="2" applyFont="1" applyBorder="1">
      <alignment vertical="center"/>
    </xf>
    <xf numFmtId="0" fontId="2" fillId="0" borderId="1" xfId="2" applyFont="1" applyBorder="1" applyAlignment="1"/>
    <xf numFmtId="0" fontId="2" fillId="0" borderId="3" xfId="7" applyNumberFormat="1" applyFont="1" applyBorder="1" applyAlignment="1"/>
    <xf numFmtId="185" fontId="2" fillId="0" borderId="92" xfId="7" applyNumberFormat="1" applyFont="1" applyBorder="1" applyAlignment="1">
      <alignment horizontal="right" vertical="center" indent="2"/>
    </xf>
    <xf numFmtId="0" fontId="2" fillId="0" borderId="22" xfId="2" applyFont="1" applyBorder="1" applyAlignment="1">
      <alignment horizontal="left" indent="1"/>
    </xf>
    <xf numFmtId="0" fontId="2" fillId="0" borderId="24" xfId="4" applyNumberFormat="1" applyFont="1" applyBorder="1" applyAlignment="1"/>
    <xf numFmtId="41" fontId="2" fillId="0" borderId="67" xfId="4" applyFont="1" applyBorder="1" applyAlignment="1"/>
    <xf numFmtId="0" fontId="19" fillId="0" borderId="4" xfId="2" applyFont="1" applyBorder="1">
      <alignment vertical="center"/>
    </xf>
    <xf numFmtId="0" fontId="6" fillId="0" borderId="91" xfId="2" applyFont="1" applyBorder="1">
      <alignment vertical="center"/>
    </xf>
    <xf numFmtId="0" fontId="6" fillId="0" borderId="1" xfId="7" applyNumberFormat="1" applyFont="1" applyBorder="1" applyAlignment="1">
      <alignment horizontal="right" vertical="center" indent="3"/>
    </xf>
    <xf numFmtId="185" fontId="6" fillId="0" borderId="93" xfId="7" applyNumberFormat="1" applyFont="1" applyBorder="1" applyAlignment="1">
      <alignment horizontal="right" vertical="center"/>
    </xf>
    <xf numFmtId="0" fontId="2" fillId="0" borderId="23" xfId="2" applyFont="1" applyBorder="1" applyAlignment="1"/>
    <xf numFmtId="41" fontId="2" fillId="0" borderId="67" xfId="4" applyFont="1" applyBorder="1" applyAlignment="1">
      <alignment vertical="center"/>
    </xf>
    <xf numFmtId="0" fontId="12" fillId="0" borderId="4" xfId="2" applyFont="1" applyBorder="1" applyAlignment="1">
      <alignment horizontal="left" vertical="center" indent="1"/>
    </xf>
    <xf numFmtId="181" fontId="18" fillId="0" borderId="23" xfId="1" applyNumberFormat="1" applyFont="1" applyBorder="1" applyAlignment="1">
      <alignment horizontal="right" vertical="center"/>
    </xf>
    <xf numFmtId="0" fontId="2" fillId="0" borderId="3" xfId="7" applyNumberFormat="1" applyFont="1" applyBorder="1" applyAlignment="1">
      <alignment vertical="center"/>
    </xf>
    <xf numFmtId="0" fontId="18" fillId="0" borderId="4" xfId="2" applyFont="1" applyBorder="1" applyAlignment="1">
      <alignment horizontal="left" vertical="center" indent="1"/>
    </xf>
    <xf numFmtId="0" fontId="2" fillId="0" borderId="24" xfId="3" applyNumberFormat="1" applyFont="1" applyBorder="1">
      <alignment vertical="center"/>
    </xf>
    <xf numFmtId="41" fontId="2" fillId="0" borderId="67" xfId="4" quotePrefix="1" applyFont="1" applyBorder="1" applyAlignment="1">
      <alignment horizontal="right" vertical="center"/>
    </xf>
    <xf numFmtId="0" fontId="6" fillId="0" borderId="16" xfId="5" applyNumberFormat="1" applyFont="1" applyBorder="1">
      <alignment vertical="center"/>
    </xf>
    <xf numFmtId="0" fontId="2" fillId="0" borderId="14" xfId="5" applyNumberFormat="1" applyFont="1" applyBorder="1">
      <alignment vertical="center"/>
    </xf>
    <xf numFmtId="193" fontId="2" fillId="0" borderId="15" xfId="5" applyNumberFormat="1" applyFont="1" applyBorder="1">
      <alignment vertical="center"/>
    </xf>
    <xf numFmtId="184" fontId="2" fillId="0" borderId="66" xfId="5" applyFont="1" applyBorder="1" applyAlignment="1">
      <alignment vertical="center"/>
    </xf>
    <xf numFmtId="192" fontId="18" fillId="0" borderId="23" xfId="2" applyNumberFormat="1" applyFont="1" applyBorder="1" applyAlignment="1">
      <alignment horizontal="right" vertical="center"/>
    </xf>
    <xf numFmtId="0" fontId="2" fillId="0" borderId="75" xfId="5" applyNumberFormat="1" applyFont="1" applyBorder="1" applyAlignment="1">
      <alignment horizontal="left" vertical="center" indent="1"/>
    </xf>
    <xf numFmtId="0" fontId="2" fillId="0" borderId="88" xfId="5" applyNumberFormat="1" applyFont="1" applyBorder="1">
      <alignment vertical="center"/>
    </xf>
    <xf numFmtId="193" fontId="2" fillId="0" borderId="89" xfId="5" applyNumberFormat="1" applyFont="1" applyBorder="1">
      <alignment vertical="center"/>
    </xf>
    <xf numFmtId="0" fontId="34" fillId="6" borderId="24" xfId="2" applyFont="1" applyFill="1" applyBorder="1" applyAlignment="1">
      <alignment horizontal="left" vertical="center" indent="1"/>
    </xf>
    <xf numFmtId="0" fontId="34" fillId="6" borderId="4" xfId="2" applyFont="1" applyFill="1" applyBorder="1" applyAlignment="1">
      <alignment horizontal="left" vertical="center" indent="1"/>
    </xf>
    <xf numFmtId="192" fontId="22" fillId="6" borderId="23" xfId="4" applyNumberFormat="1" applyFont="1" applyFill="1" applyBorder="1" applyAlignment="1">
      <alignment horizontal="right" vertical="center"/>
    </xf>
    <xf numFmtId="0" fontId="2" fillId="0" borderId="22" xfId="5" applyNumberFormat="1" applyFont="1" applyBorder="1" applyAlignment="1">
      <alignment horizontal="left" vertical="center" indent="1"/>
    </xf>
    <xf numFmtId="0" fontId="2" fillId="0" borderId="24" xfId="5" applyNumberFormat="1" applyFont="1" applyBorder="1">
      <alignment vertical="center"/>
    </xf>
    <xf numFmtId="193" fontId="2" fillId="0" borderId="23" xfId="5" applyNumberFormat="1" applyFont="1" applyBorder="1">
      <alignment vertical="center"/>
    </xf>
    <xf numFmtId="184" fontId="2" fillId="0" borderId="67" xfId="5" applyFont="1" applyBorder="1" applyAlignment="1">
      <alignment vertical="center"/>
    </xf>
    <xf numFmtId="181" fontId="18" fillId="0" borderId="1" xfId="8" applyNumberFormat="1" applyFont="1" applyFill="1" applyBorder="1">
      <alignment vertical="center"/>
    </xf>
    <xf numFmtId="185" fontId="18" fillId="0" borderId="21" xfId="4" applyNumberFormat="1" applyFont="1" applyFill="1" applyBorder="1">
      <alignment vertical="center"/>
    </xf>
    <xf numFmtId="0" fontId="2" fillId="0" borderId="28" xfId="4" applyNumberFormat="1" applyFont="1" applyBorder="1" applyAlignment="1">
      <alignment horizontal="left" vertical="center" indent="1"/>
    </xf>
    <xf numFmtId="0" fontId="2" fillId="0" borderId="94" xfId="4" applyNumberFormat="1" applyFont="1" applyBorder="1">
      <alignment vertical="center"/>
    </xf>
    <xf numFmtId="41" fontId="2" fillId="0" borderId="29" xfId="4" applyFont="1" applyBorder="1">
      <alignment vertical="center"/>
    </xf>
    <xf numFmtId="184" fontId="2" fillId="0" borderId="61" xfId="5" applyFont="1" applyBorder="1" applyAlignment="1">
      <alignment vertical="center"/>
    </xf>
    <xf numFmtId="0" fontId="19" fillId="0" borderId="1" xfId="2" applyFont="1" applyBorder="1" applyAlignment="1">
      <alignment horizontal="left" vertical="center" indent="1"/>
    </xf>
    <xf numFmtId="192" fontId="22" fillId="0" borderId="21" xfId="2" applyNumberFormat="1" applyFont="1" applyBorder="1" applyAlignment="1">
      <alignment horizontal="right" vertical="center"/>
    </xf>
    <xf numFmtId="0" fontId="6" fillId="0" borderId="16" xfId="4" applyNumberFormat="1" applyFont="1" applyBorder="1">
      <alignment vertical="center"/>
    </xf>
    <xf numFmtId="0" fontId="2" fillId="0" borderId="14" xfId="4" applyNumberFormat="1" applyFont="1" applyBorder="1">
      <alignment vertical="center"/>
    </xf>
    <xf numFmtId="41" fontId="2" fillId="0" borderId="15" xfId="4" applyFont="1" applyBorder="1">
      <alignment vertical="center"/>
    </xf>
    <xf numFmtId="41" fontId="2" fillId="0" borderId="66" xfId="4" applyFont="1" applyBorder="1" applyAlignment="1">
      <alignment vertical="center"/>
    </xf>
    <xf numFmtId="0" fontId="35" fillId="0" borderId="0" xfId="6" applyFont="1">
      <alignment vertical="center"/>
    </xf>
    <xf numFmtId="192" fontId="24" fillId="0" borderId="21" xfId="2" applyNumberFormat="1" applyFont="1" applyBorder="1" applyAlignment="1">
      <alignment horizontal="right" vertical="center"/>
    </xf>
    <xf numFmtId="0" fontId="2" fillId="0" borderId="75" xfId="4" applyNumberFormat="1" applyFont="1" applyBorder="1" applyAlignment="1">
      <alignment horizontal="left" vertical="center" indent="1"/>
    </xf>
    <xf numFmtId="0" fontId="2" fillId="0" borderId="88" xfId="4" applyNumberFormat="1" applyFont="1" applyBorder="1">
      <alignment vertical="center"/>
    </xf>
    <xf numFmtId="41" fontId="2" fillId="0" borderId="89" xfId="4" applyFont="1" applyBorder="1">
      <alignment vertical="center"/>
    </xf>
    <xf numFmtId="0" fontId="36" fillId="0" borderId="0" xfId="6" applyFont="1">
      <alignment vertical="center"/>
    </xf>
    <xf numFmtId="0" fontId="2" fillId="0" borderId="22" xfId="4" applyNumberFormat="1" applyFont="1" applyBorder="1" applyAlignment="1">
      <alignment horizontal="left" vertical="center" indent="1"/>
    </xf>
    <xf numFmtId="0" fontId="22" fillId="0" borderId="1" xfId="2" applyFont="1" applyBorder="1" applyAlignment="1">
      <alignment horizontal="left" vertical="center" indent="1"/>
    </xf>
    <xf numFmtId="0" fontId="2" fillId="0" borderId="94" xfId="5" applyNumberFormat="1" applyFont="1" applyBorder="1">
      <alignment vertical="center"/>
    </xf>
    <xf numFmtId="41" fontId="2" fillId="0" borderId="61" xfId="4" applyFont="1" applyBorder="1" applyAlignment="1">
      <alignment vertical="center"/>
    </xf>
    <xf numFmtId="0" fontId="17" fillId="0" borderId="1" xfId="2" applyFont="1" applyBorder="1" applyAlignment="1">
      <alignment horizontal="left" vertical="center"/>
    </xf>
    <xf numFmtId="192" fontId="11" fillId="0" borderId="22" xfId="2" applyNumberFormat="1" applyFont="1" applyBorder="1">
      <alignment vertical="center"/>
    </xf>
    <xf numFmtId="0" fontId="6" fillId="0" borderId="75" xfId="4" applyNumberFormat="1" applyFont="1" applyBorder="1">
      <alignment vertical="center"/>
    </xf>
    <xf numFmtId="185" fontId="2" fillId="0" borderId="66" xfId="5" applyNumberFormat="1" applyFont="1" applyBorder="1" applyAlignment="1">
      <alignment vertical="center"/>
    </xf>
    <xf numFmtId="185" fontId="2" fillId="0" borderId="67" xfId="5" applyNumberFormat="1" applyFont="1" applyBorder="1" applyAlignment="1">
      <alignment vertical="center"/>
    </xf>
    <xf numFmtId="181" fontId="22" fillId="0" borderId="21" xfId="3" applyNumberFormat="1" applyFont="1" applyFill="1" applyBorder="1">
      <alignment vertical="center"/>
    </xf>
    <xf numFmtId="0" fontId="26" fillId="0" borderId="1" xfId="2" applyFont="1" applyBorder="1">
      <alignment vertical="center"/>
    </xf>
    <xf numFmtId="0" fontId="2" fillId="0" borderId="28" xfId="7" applyNumberFormat="1" applyFont="1" applyBorder="1" applyAlignment="1">
      <alignment horizontal="left" vertical="center" indent="1"/>
    </xf>
    <xf numFmtId="185" fontId="2" fillId="0" borderId="61" xfId="5" applyNumberFormat="1" applyFont="1" applyBorder="1" applyAlignment="1">
      <alignment vertical="center"/>
    </xf>
    <xf numFmtId="0" fontId="19" fillId="0" borderId="77" xfId="2" applyFont="1" applyBorder="1">
      <alignment vertical="center"/>
    </xf>
    <xf numFmtId="191" fontId="22" fillId="0" borderId="27" xfId="4" applyNumberFormat="1" applyFont="1" applyFill="1" applyBorder="1">
      <alignment vertical="center"/>
    </xf>
    <xf numFmtId="0" fontId="21" fillId="0" borderId="95" xfId="6" applyBorder="1">
      <alignment vertical="center"/>
    </xf>
    <xf numFmtId="0" fontId="0" fillId="0" borderId="8" xfId="7" applyNumberFormat="1" applyFont="1" applyBorder="1" applyAlignment="1">
      <alignment vertical="center"/>
    </xf>
    <xf numFmtId="185" fontId="0" fillId="0" borderId="96" xfId="7" applyNumberFormat="1" applyFont="1" applyBorder="1" applyAlignment="1">
      <alignment horizontal="right" vertical="center" indent="2"/>
    </xf>
    <xf numFmtId="0" fontId="6" fillId="0" borderId="12" xfId="2" applyFont="1" applyBorder="1">
      <alignment vertical="center"/>
    </xf>
    <xf numFmtId="0" fontId="0" fillId="0" borderId="0" xfId="7" applyNumberFormat="1" applyFont="1" applyAlignment="1">
      <alignment vertical="center"/>
    </xf>
    <xf numFmtId="185" fontId="0" fillId="0" borderId="97" xfId="7" applyNumberFormat="1" applyFont="1" applyBorder="1" applyAlignment="1">
      <alignment horizontal="right" vertical="center" indent="2"/>
    </xf>
    <xf numFmtId="0" fontId="8" fillId="0" borderId="95" xfId="6" applyFont="1" applyBorder="1">
      <alignment vertical="center"/>
    </xf>
    <xf numFmtId="0" fontId="8" fillId="0" borderId="0" xfId="6" applyFont="1">
      <alignment vertical="center"/>
    </xf>
    <xf numFmtId="0" fontId="8" fillId="0" borderId="0" xfId="7" applyNumberFormat="1" applyFont="1" applyAlignment="1">
      <alignment horizontal="right" vertical="center" indent="3"/>
    </xf>
    <xf numFmtId="0" fontId="37" fillId="0" borderId="0" xfId="6" applyFont="1">
      <alignment vertical="center"/>
    </xf>
    <xf numFmtId="0" fontId="38" fillId="0" borderId="2" xfId="2" applyFont="1" applyBorder="1" applyAlignment="1">
      <alignment horizontal="right" vertical="center"/>
    </xf>
    <xf numFmtId="185" fontId="8" fillId="0" borderId="0" xfId="7" applyNumberFormat="1" applyFont="1" applyAlignment="1">
      <alignment horizontal="right" vertical="center" indent="3"/>
    </xf>
    <xf numFmtId="0" fontId="11" fillId="0" borderId="1" xfId="2" applyFont="1" applyBorder="1">
      <alignment vertical="center"/>
    </xf>
    <xf numFmtId="179" fontId="15" fillId="3" borderId="54" xfId="2" applyNumberFormat="1" applyFont="1" applyFill="1" applyBorder="1" applyAlignment="1">
      <alignment horizontal="center" vertical="center" wrapText="1"/>
    </xf>
    <xf numFmtId="179" fontId="15" fillId="3" borderId="55" xfId="2" applyNumberFormat="1" applyFont="1" applyFill="1" applyBorder="1" applyAlignment="1">
      <alignment horizontal="center" vertical="center" wrapText="1"/>
    </xf>
    <xf numFmtId="179" fontId="15" fillId="3" borderId="66" xfId="2" applyNumberFormat="1" applyFont="1" applyFill="1" applyBorder="1" applyAlignment="1">
      <alignment horizontal="center" vertical="center" wrapText="1"/>
    </xf>
    <xf numFmtId="179" fontId="15" fillId="3" borderId="98" xfId="2" applyNumberFormat="1" applyFont="1" applyFill="1" applyBorder="1" applyAlignment="1">
      <alignment horizontal="center" vertical="center" wrapText="1"/>
    </xf>
    <xf numFmtId="179" fontId="15" fillId="3" borderId="99" xfId="2" applyNumberFormat="1" applyFont="1" applyFill="1" applyBorder="1" applyAlignment="1">
      <alignment horizontal="center" vertical="center" wrapText="1"/>
    </xf>
    <xf numFmtId="179" fontId="15" fillId="3" borderId="50" xfId="2" applyNumberFormat="1" applyFont="1" applyFill="1" applyBorder="1" applyAlignment="1">
      <alignment horizontal="center" vertical="center" wrapText="1"/>
    </xf>
    <xf numFmtId="179" fontId="15" fillId="3" borderId="16" xfId="2" applyNumberFormat="1" applyFont="1" applyFill="1" applyBorder="1" applyAlignment="1">
      <alignment horizontal="center" vertical="center" wrapText="1"/>
    </xf>
    <xf numFmtId="185" fontId="0" fillId="0" borderId="100" xfId="7" applyNumberFormat="1" applyFont="1" applyBorder="1" applyAlignment="1">
      <alignment vertical="center"/>
    </xf>
    <xf numFmtId="0" fontId="28" fillId="3" borderId="47" xfId="2" applyFont="1" applyFill="1" applyBorder="1" applyAlignment="1">
      <alignment horizontal="left" vertical="center"/>
    </xf>
    <xf numFmtId="14" fontId="2" fillId="0" borderId="50" xfId="2" applyNumberFormat="1" applyFont="1" applyBorder="1">
      <alignment vertical="center"/>
    </xf>
    <xf numFmtId="179" fontId="15" fillId="3" borderId="88" xfId="2" applyNumberFormat="1" applyFont="1" applyFill="1" applyBorder="1" applyAlignment="1">
      <alignment horizontal="center" vertical="center" wrapText="1"/>
    </xf>
    <xf numFmtId="179" fontId="15" fillId="3" borderId="89" xfId="2" applyNumberFormat="1" applyFont="1" applyFill="1" applyBorder="1" applyAlignment="1">
      <alignment horizontal="center" vertical="center" wrapText="1"/>
    </xf>
    <xf numFmtId="179" fontId="15" fillId="3" borderId="75" xfId="2" applyNumberFormat="1" applyFont="1" applyFill="1" applyBorder="1" applyAlignment="1">
      <alignment horizontal="center" vertical="center" wrapText="1"/>
    </xf>
    <xf numFmtId="0" fontId="9" fillId="5" borderId="101" xfId="2" applyFont="1" applyFill="1" applyBorder="1" applyAlignment="1">
      <alignment horizontal="center" vertical="center"/>
    </xf>
    <xf numFmtId="180" fontId="9" fillId="5" borderId="101" xfId="2" applyNumberFormat="1" applyFont="1" applyFill="1" applyBorder="1">
      <alignment vertical="center"/>
    </xf>
    <xf numFmtId="41" fontId="9" fillId="5" borderId="101" xfId="7" applyFont="1" applyFill="1" applyBorder="1" applyAlignment="1">
      <alignment horizontal="right" vertical="center"/>
    </xf>
    <xf numFmtId="41" fontId="9" fillId="5" borderId="102" xfId="7" applyFont="1" applyFill="1" applyBorder="1" applyAlignment="1">
      <alignment horizontal="right" vertical="center"/>
    </xf>
    <xf numFmtId="0" fontId="2" fillId="0" borderId="49" xfId="2" applyFont="1" applyBorder="1" applyAlignment="1">
      <alignment horizontal="left" vertical="center"/>
    </xf>
    <xf numFmtId="194" fontId="9" fillId="0" borderId="22" xfId="2" applyNumberFormat="1" applyFont="1" applyBorder="1" applyAlignment="1">
      <alignment horizontal="center" vertical="center"/>
    </xf>
    <xf numFmtId="194" fontId="9" fillId="0" borderId="22" xfId="2" applyNumberFormat="1" applyFont="1" applyBorder="1" applyAlignment="1">
      <alignment horizontal="right" vertical="center"/>
    </xf>
    <xf numFmtId="181" fontId="9" fillId="0" borderId="22" xfId="1" applyNumberFormat="1" applyFont="1" applyFill="1" applyBorder="1" applyAlignment="1">
      <alignment horizontal="right" vertical="center"/>
    </xf>
    <xf numFmtId="181" fontId="9" fillId="0" borderId="64" xfId="1" applyNumberFormat="1" applyFont="1" applyFill="1" applyBorder="1" applyAlignment="1">
      <alignment horizontal="center" vertical="center"/>
    </xf>
    <xf numFmtId="195" fontId="12" fillId="0" borderId="48" xfId="7" applyNumberFormat="1" applyFont="1" applyBorder="1" applyAlignment="1">
      <alignment horizontal="left" vertical="center"/>
    </xf>
    <xf numFmtId="185" fontId="2" fillId="0" borderId="50" xfId="7" applyNumberFormat="1" applyFont="1" applyBorder="1" applyAlignment="1">
      <alignment horizontal="left" vertical="center"/>
    </xf>
    <xf numFmtId="181" fontId="9" fillId="0" borderId="67" xfId="1" applyNumberFormat="1" applyFont="1" applyFill="1" applyBorder="1" applyAlignment="1">
      <alignment horizontal="center" vertical="center"/>
    </xf>
    <xf numFmtId="9" fontId="12" fillId="0" borderId="48" xfId="3" applyFont="1" applyBorder="1" applyAlignment="1">
      <alignment horizontal="left" vertical="center"/>
    </xf>
    <xf numFmtId="9" fontId="2" fillId="0" borderId="50" xfId="3" applyFont="1" applyBorder="1" applyAlignment="1">
      <alignment horizontal="left" vertical="center"/>
    </xf>
    <xf numFmtId="181" fontId="9" fillId="0" borderId="75" xfId="1" applyNumberFormat="1" applyFont="1" applyFill="1" applyBorder="1" applyAlignment="1">
      <alignment horizontal="center" vertical="center"/>
    </xf>
    <xf numFmtId="0" fontId="6" fillId="0" borderId="103" xfId="2" applyFont="1" applyBorder="1">
      <alignment vertical="center"/>
    </xf>
    <xf numFmtId="0" fontId="6" fillId="0" borderId="80" xfId="2" applyFont="1" applyBorder="1">
      <alignment vertical="center"/>
    </xf>
    <xf numFmtId="179" fontId="15" fillId="3" borderId="66" xfId="2" applyNumberFormat="1" applyFont="1" applyFill="1" applyBorder="1" applyAlignment="1">
      <alignment horizontal="center" vertical="center" wrapText="1"/>
    </xf>
    <xf numFmtId="192" fontId="9" fillId="0" borderId="98" xfId="2" applyNumberFormat="1" applyFont="1" applyBorder="1" applyAlignment="1">
      <alignment horizontal="center" vertical="center"/>
    </xf>
    <xf numFmtId="192" fontId="9" fillId="0" borderId="98" xfId="2" applyNumberFormat="1" applyFont="1" applyBorder="1" applyAlignment="1">
      <alignment horizontal="center" vertical="center"/>
    </xf>
    <xf numFmtId="192" fontId="9" fillId="0" borderId="50" xfId="2" applyNumberFormat="1" applyFont="1" applyBorder="1" applyAlignment="1">
      <alignment horizontal="center" vertical="center"/>
    </xf>
    <xf numFmtId="192" fontId="9" fillId="0" borderId="98" xfId="2" applyNumberFormat="1" applyFont="1" applyBorder="1" applyAlignment="1">
      <alignment horizontal="right" vertical="center" indent="2"/>
    </xf>
    <xf numFmtId="192" fontId="9" fillId="0" borderId="50" xfId="2" applyNumberFormat="1" applyFont="1" applyBorder="1" applyAlignment="1">
      <alignment horizontal="right" vertical="center" indent="2"/>
    </xf>
    <xf numFmtId="192" fontId="9" fillId="0" borderId="47" xfId="2" applyNumberFormat="1" applyFont="1" applyBorder="1" applyAlignment="1">
      <alignment horizontal="center" vertical="center"/>
    </xf>
    <xf numFmtId="14" fontId="21" fillId="0" borderId="0" xfId="6" applyNumberFormat="1" applyAlignment="1">
      <alignment horizontal="left" vertical="center"/>
    </xf>
    <xf numFmtId="194" fontId="9" fillId="6" borderId="24" xfId="2" applyNumberFormat="1" applyFont="1" applyFill="1" applyBorder="1" applyAlignment="1">
      <alignment horizontal="center" vertical="center"/>
    </xf>
    <xf numFmtId="194" fontId="9" fillId="6" borderId="23" xfId="2" applyNumberFormat="1" applyFont="1" applyFill="1" applyBorder="1" applyAlignment="1">
      <alignment horizontal="center" vertical="center"/>
    </xf>
    <xf numFmtId="194" fontId="9" fillId="6" borderId="22" xfId="2" applyNumberFormat="1" applyFont="1" applyFill="1" applyBorder="1" applyAlignment="1">
      <alignment horizontal="right" vertical="center"/>
    </xf>
    <xf numFmtId="181" fontId="9" fillId="6" borderId="22" xfId="1" applyNumberFormat="1" applyFont="1" applyFill="1" applyBorder="1" applyAlignment="1">
      <alignment horizontal="right" vertical="center"/>
    </xf>
    <xf numFmtId="192" fontId="9" fillId="0" borderId="14" xfId="2" applyNumberFormat="1" applyFont="1" applyBorder="1" applyAlignment="1">
      <alignment horizontal="center" vertical="center"/>
    </xf>
    <xf numFmtId="192" fontId="9" fillId="0" borderId="14" xfId="2" applyNumberFormat="1" applyFont="1" applyBorder="1" applyAlignment="1">
      <alignment horizontal="center" vertical="center"/>
    </xf>
    <xf numFmtId="192" fontId="9" fillId="0" borderId="15" xfId="2" applyNumberFormat="1" applyFont="1" applyBorder="1" applyAlignment="1">
      <alignment horizontal="center" vertical="center"/>
    </xf>
    <xf numFmtId="192" fontId="9" fillId="0" borderId="14" xfId="2" applyNumberFormat="1" applyFont="1" applyBorder="1" applyAlignment="1">
      <alignment horizontal="right" vertical="center" indent="2"/>
    </xf>
    <xf numFmtId="192" fontId="9" fillId="0" borderId="15" xfId="2" applyNumberFormat="1" applyFont="1" applyBorder="1" applyAlignment="1">
      <alignment horizontal="right" vertical="center" indent="2"/>
    </xf>
    <xf numFmtId="192" fontId="9" fillId="0" borderId="16" xfId="2" applyNumberFormat="1" applyFont="1" applyBorder="1" applyAlignment="1">
      <alignment horizontal="center" vertical="center"/>
    </xf>
    <xf numFmtId="192" fontId="9" fillId="0" borderId="24" xfId="2" applyNumberFormat="1" applyFont="1" applyBorder="1" applyAlignment="1">
      <alignment horizontal="center" vertical="center"/>
    </xf>
    <xf numFmtId="192" fontId="9" fillId="0" borderId="24" xfId="2" applyNumberFormat="1" applyFont="1" applyBorder="1" applyAlignment="1">
      <alignment horizontal="center" vertical="center"/>
    </xf>
    <xf numFmtId="192" fontId="9" fillId="0" borderId="23" xfId="2" applyNumberFormat="1" applyFont="1" applyBorder="1" applyAlignment="1">
      <alignment horizontal="center" vertical="center"/>
    </xf>
    <xf numFmtId="192" fontId="9" fillId="0" borderId="24" xfId="2" applyNumberFormat="1" applyFont="1" applyBorder="1" applyAlignment="1">
      <alignment horizontal="right" vertical="center" indent="2"/>
    </xf>
    <xf numFmtId="192" fontId="9" fillId="0" borderId="23" xfId="2" applyNumberFormat="1" applyFont="1" applyBorder="1" applyAlignment="1">
      <alignment horizontal="right" vertical="center" indent="2"/>
    </xf>
    <xf numFmtId="192" fontId="9" fillId="0" borderId="22" xfId="2" applyNumberFormat="1" applyFont="1" applyBorder="1" applyAlignment="1">
      <alignment horizontal="center" vertical="center"/>
    </xf>
    <xf numFmtId="0" fontId="28" fillId="3" borderId="67" xfId="2" applyFont="1" applyFill="1" applyBorder="1" applyAlignment="1">
      <alignment horizontal="left" vertical="top"/>
    </xf>
    <xf numFmtId="192" fontId="9" fillId="0" borderId="94" xfId="2" applyNumberFormat="1" applyFont="1" applyBorder="1" applyAlignment="1">
      <alignment horizontal="center" vertical="center"/>
    </xf>
    <xf numFmtId="192" fontId="9" fillId="0" borderId="94" xfId="2" applyNumberFormat="1" applyFont="1" applyBorder="1" applyAlignment="1">
      <alignment horizontal="center" vertical="center"/>
    </xf>
    <xf numFmtId="192" fontId="9" fillId="0" borderId="29" xfId="2" applyNumberFormat="1" applyFont="1" applyBorder="1" applyAlignment="1">
      <alignment horizontal="center" vertical="center"/>
    </xf>
    <xf numFmtId="192" fontId="9" fillId="0" borderId="94" xfId="2" applyNumberFormat="1" applyFont="1" applyBorder="1" applyAlignment="1">
      <alignment horizontal="right" vertical="center" indent="2"/>
    </xf>
    <xf numFmtId="192" fontId="9" fillId="0" borderId="29" xfId="2" applyNumberFormat="1" applyFont="1" applyBorder="1" applyAlignment="1">
      <alignment horizontal="right" vertical="center" indent="2"/>
    </xf>
    <xf numFmtId="192" fontId="9" fillId="0" borderId="28" xfId="2" applyNumberFormat="1" applyFont="1" applyBorder="1" applyAlignment="1">
      <alignment horizontal="center" vertical="center"/>
    </xf>
    <xf numFmtId="192" fontId="9" fillId="0" borderId="88" xfId="2" applyNumberFormat="1" applyFont="1" applyBorder="1" applyAlignment="1">
      <alignment horizontal="center" vertical="center"/>
    </xf>
    <xf numFmtId="192" fontId="9" fillId="0" borderId="88" xfId="2" applyNumberFormat="1" applyFont="1" applyBorder="1" applyAlignment="1">
      <alignment horizontal="center" vertical="center"/>
    </xf>
    <xf numFmtId="192" fontId="9" fillId="0" borderId="89" xfId="2" applyNumberFormat="1" applyFont="1" applyBorder="1" applyAlignment="1">
      <alignment horizontal="center" vertical="center"/>
    </xf>
    <xf numFmtId="192" fontId="9" fillId="0" borderId="88" xfId="2" applyNumberFormat="1" applyFont="1" applyBorder="1" applyAlignment="1">
      <alignment horizontal="right" vertical="center" indent="2"/>
    </xf>
    <xf numFmtId="192" fontId="9" fillId="0" borderId="89" xfId="2" applyNumberFormat="1" applyFont="1" applyBorder="1" applyAlignment="1">
      <alignment horizontal="right" vertical="center" indent="2"/>
    </xf>
    <xf numFmtId="192" fontId="9" fillId="0" borderId="75" xfId="2" applyNumberFormat="1" applyFont="1" applyBorder="1" applyAlignment="1">
      <alignment horizontal="center" vertical="center"/>
    </xf>
    <xf numFmtId="194" fontId="9" fillId="6" borderId="94" xfId="2" applyNumberFormat="1" applyFont="1" applyFill="1" applyBorder="1" applyAlignment="1">
      <alignment horizontal="center" vertical="center"/>
    </xf>
    <xf numFmtId="194" fontId="9" fillId="6" borderId="29" xfId="2" applyNumberFormat="1" applyFont="1" applyFill="1" applyBorder="1" applyAlignment="1">
      <alignment horizontal="center" vertical="center"/>
    </xf>
    <xf numFmtId="194" fontId="9" fillId="6" borderId="28" xfId="2" applyNumberFormat="1" applyFont="1" applyFill="1" applyBorder="1" applyAlignment="1">
      <alignment horizontal="right" vertical="center"/>
    </xf>
    <xf numFmtId="181" fontId="9" fillId="6" borderId="28" xfId="1" applyNumberFormat="1" applyFont="1" applyFill="1" applyBorder="1" applyAlignment="1">
      <alignment horizontal="right" vertical="center"/>
    </xf>
    <xf numFmtId="192" fontId="9" fillId="0" borderId="22" xfId="2" applyNumberFormat="1" applyFont="1" applyBorder="1" applyAlignment="1">
      <alignment horizontal="right" vertical="center"/>
    </xf>
    <xf numFmtId="192" fontId="9" fillId="0" borderId="28" xfId="2" applyNumberFormat="1" applyFont="1" applyBorder="1" applyAlignment="1">
      <alignment horizontal="right" vertical="center"/>
    </xf>
    <xf numFmtId="179" fontId="40" fillId="3" borderId="16" xfId="2" applyNumberFormat="1" applyFont="1" applyFill="1" applyBorder="1" applyAlignment="1">
      <alignment horizontal="center" vertical="center" wrapText="1"/>
    </xf>
    <xf numFmtId="185" fontId="22" fillId="0" borderId="22" xfId="2" applyNumberFormat="1" applyFont="1" applyBorder="1" applyAlignment="1">
      <alignment horizontal="right" vertical="center"/>
    </xf>
    <xf numFmtId="185" fontId="18" fillId="0" borderId="22" xfId="2" applyNumberFormat="1" applyFont="1" applyBorder="1" applyAlignment="1">
      <alignment horizontal="right" vertical="center"/>
    </xf>
    <xf numFmtId="185" fontId="19" fillId="0" borderId="22" xfId="4" applyNumberFormat="1" applyFont="1" applyFill="1" applyBorder="1" applyAlignment="1">
      <alignment horizontal="right" vertical="center"/>
    </xf>
    <xf numFmtId="41" fontId="12" fillId="0" borderId="22" xfId="7" applyFont="1" applyFill="1" applyBorder="1" applyAlignment="1">
      <alignment horizontal="right" vertical="center"/>
    </xf>
    <xf numFmtId="41" fontId="18" fillId="0" borderId="22" xfId="7" applyFont="1" applyBorder="1" applyAlignment="1">
      <alignment horizontal="right" vertical="center"/>
    </xf>
    <xf numFmtId="185" fontId="19" fillId="0" borderId="23" xfId="2" applyNumberFormat="1" applyFont="1" applyBorder="1" applyAlignment="1">
      <alignment horizontal="right" vertical="center" indent="1"/>
    </xf>
    <xf numFmtId="0" fontId="17" fillId="0" borderId="21" xfId="2" applyFont="1" applyBorder="1" applyAlignment="1">
      <alignment horizontal="left" vertical="center" indent="2"/>
    </xf>
    <xf numFmtId="185" fontId="17" fillId="0" borderId="22" xfId="2" applyNumberFormat="1" applyFont="1" applyBorder="1" applyAlignment="1">
      <alignment horizontal="right" vertical="center"/>
    </xf>
    <xf numFmtId="0" fontId="2" fillId="0" borderId="21" xfId="2" applyFont="1" applyBorder="1" applyAlignment="1">
      <alignment horizontal="left" vertical="center" indent="1"/>
    </xf>
    <xf numFmtId="0" fontId="6" fillId="0" borderId="21" xfId="2" applyFont="1" applyBorder="1" applyAlignment="1">
      <alignment horizontal="left" vertical="center" indent="2"/>
    </xf>
    <xf numFmtId="9" fontId="6" fillId="0" borderId="22" xfId="1" applyFont="1" applyBorder="1">
      <alignment vertical="center"/>
    </xf>
    <xf numFmtId="195" fontId="18" fillId="0" borderId="22" xfId="2" applyNumberFormat="1" applyFont="1" applyBorder="1" applyAlignment="1">
      <alignment horizontal="center" vertical="center"/>
    </xf>
    <xf numFmtId="0" fontId="20" fillId="0" borderId="104" xfId="2" applyFont="1" applyBorder="1" applyAlignment="1">
      <alignment horizontal="left" vertical="center" indent="2"/>
    </xf>
    <xf numFmtId="10" fontId="19" fillId="0" borderId="23" xfId="2" applyNumberFormat="1" applyFont="1" applyBorder="1" applyAlignment="1">
      <alignment horizontal="right" vertical="center" indent="1"/>
    </xf>
    <xf numFmtId="41" fontId="19" fillId="0" borderId="23" xfId="7" applyFont="1" applyBorder="1" applyAlignment="1">
      <alignment horizontal="left" vertical="center" indent="3"/>
    </xf>
    <xf numFmtId="185" fontId="17" fillId="0" borderId="22" xfId="7" applyNumberFormat="1" applyFont="1" applyBorder="1">
      <alignment vertical="center"/>
    </xf>
    <xf numFmtId="185" fontId="18" fillId="0" borderId="22" xfId="7" applyNumberFormat="1" applyFont="1" applyFill="1" applyBorder="1">
      <alignment vertical="center"/>
    </xf>
    <xf numFmtId="185" fontId="17" fillId="0" borderId="22" xfId="2" applyNumberFormat="1" applyFont="1" applyBorder="1">
      <alignment vertical="center"/>
    </xf>
    <xf numFmtId="185" fontId="18" fillId="0" borderId="22" xfId="4" applyNumberFormat="1" applyFont="1" applyFill="1" applyBorder="1" applyAlignment="1">
      <alignment horizontal="right" vertical="center"/>
    </xf>
    <xf numFmtId="185" fontId="17" fillId="0" borderId="22" xfId="7" applyNumberFormat="1" applyFont="1" applyBorder="1" applyAlignment="1">
      <alignment horizontal="left" vertical="center"/>
    </xf>
    <xf numFmtId="0" fontId="16" fillId="3" borderId="14" xfId="2" applyFont="1" applyFill="1" applyBorder="1">
      <alignment vertical="center"/>
    </xf>
    <xf numFmtId="0" fontId="16" fillId="3" borderId="55" xfId="2" applyFont="1" applyFill="1" applyBorder="1">
      <alignment vertical="center"/>
    </xf>
    <xf numFmtId="41" fontId="2" fillId="0" borderId="22" xfId="7" applyFont="1" applyFill="1" applyBorder="1">
      <alignment vertical="center"/>
    </xf>
    <xf numFmtId="41" fontId="2" fillId="0" borderId="22" xfId="7" applyFont="1" applyBorder="1">
      <alignment vertical="center"/>
    </xf>
    <xf numFmtId="196" fontId="2" fillId="0" borderId="57" xfId="2" applyNumberFormat="1" applyFont="1" applyBorder="1">
      <alignment vertical="center"/>
    </xf>
    <xf numFmtId="10" fontId="2" fillId="0" borderId="22" xfId="3" applyNumberFormat="1" applyFont="1" applyFill="1" applyBorder="1" applyAlignment="1">
      <alignment horizontal="center" vertical="center"/>
    </xf>
    <xf numFmtId="196" fontId="2" fillId="0" borderId="21" xfId="2" applyNumberFormat="1" applyFont="1" applyBorder="1">
      <alignment vertical="center"/>
    </xf>
    <xf numFmtId="185" fontId="2" fillId="0" borderId="92" xfId="7" applyNumberFormat="1" applyFont="1" applyBorder="1" applyAlignment="1">
      <alignment horizontal="right" vertical="center"/>
    </xf>
    <xf numFmtId="181" fontId="12" fillId="0" borderId="58" xfId="3" applyNumberFormat="1" applyFont="1" applyBorder="1" applyAlignment="1">
      <alignment horizontal="left" vertical="center"/>
    </xf>
    <xf numFmtId="41" fontId="2" fillId="0" borderId="28" xfId="7" applyFont="1" applyBorder="1">
      <alignment vertical="center"/>
    </xf>
    <xf numFmtId="196" fontId="2" fillId="0" borderId="28" xfId="2" applyNumberFormat="1" applyFont="1" applyBorder="1">
      <alignment vertical="center"/>
    </xf>
    <xf numFmtId="185" fontId="0" fillId="0" borderId="97" xfId="7" applyNumberFormat="1" applyFont="1" applyBorder="1" applyAlignment="1">
      <alignment horizontal="right" vertical="center"/>
    </xf>
    <xf numFmtId="0" fontId="6" fillId="0" borderId="0" xfId="2" applyFont="1">
      <alignment vertical="center"/>
    </xf>
    <xf numFmtId="0" fontId="16" fillId="3" borderId="14" xfId="2" applyFont="1" applyFill="1" applyBorder="1" applyAlignment="1">
      <alignment horizontal="center" vertical="center"/>
    </xf>
    <xf numFmtId="0" fontId="16" fillId="3" borderId="52" xfId="2" applyFont="1" applyFill="1" applyBorder="1" applyAlignment="1">
      <alignment horizontal="center" vertical="center"/>
    </xf>
    <xf numFmtId="185" fontId="0" fillId="0" borderId="105" xfId="7" applyNumberFormat="1" applyFont="1" applyBorder="1" applyAlignment="1">
      <alignment vertical="center"/>
    </xf>
    <xf numFmtId="185" fontId="6" fillId="0" borderId="22" xfId="2" applyNumberFormat="1" applyFont="1" applyBorder="1">
      <alignment vertical="center"/>
    </xf>
    <xf numFmtId="197" fontId="6" fillId="0" borderId="23" xfId="2" applyNumberFormat="1" applyFont="1" applyBorder="1">
      <alignment vertical="center"/>
    </xf>
    <xf numFmtId="41" fontId="6" fillId="0" borderId="22" xfId="2" applyNumberFormat="1" applyFont="1" applyBorder="1">
      <alignment vertical="center"/>
    </xf>
    <xf numFmtId="196" fontId="2" fillId="0" borderId="21" xfId="2" applyNumberFormat="1" applyFont="1" applyBorder="1" applyAlignment="1">
      <alignment horizontal="right" vertical="center"/>
    </xf>
    <xf numFmtId="198" fontId="2" fillId="0" borderId="22" xfId="2" applyNumberFormat="1" applyFont="1" applyBorder="1">
      <alignment vertical="center"/>
    </xf>
    <xf numFmtId="10" fontId="2" fillId="0" borderId="22" xfId="1" applyNumberFormat="1" applyFont="1" applyBorder="1" applyAlignment="1">
      <alignment horizontal="right" vertical="center"/>
    </xf>
    <xf numFmtId="199" fontId="2" fillId="0" borderId="23" xfId="3" applyNumberFormat="1" applyFont="1" applyBorder="1">
      <alignment vertical="center"/>
    </xf>
    <xf numFmtId="198" fontId="21" fillId="0" borderId="0" xfId="6" applyNumberFormat="1">
      <alignment vertical="center"/>
    </xf>
    <xf numFmtId="10" fontId="2" fillId="0" borderId="22" xfId="1" applyNumberFormat="1" applyFont="1" applyBorder="1">
      <alignment vertical="center"/>
    </xf>
    <xf numFmtId="199" fontId="2" fillId="0" borderId="23" xfId="2" applyNumberFormat="1" applyFont="1" applyBorder="1">
      <alignment vertical="center"/>
    </xf>
    <xf numFmtId="0" fontId="2" fillId="0" borderId="26" xfId="2" applyFont="1" applyBorder="1" applyAlignment="1">
      <alignment horizontal="left" vertical="center" indent="1"/>
    </xf>
    <xf numFmtId="41" fontId="2" fillId="0" borderId="28" xfId="4" applyFont="1" applyBorder="1" applyAlignment="1">
      <alignment horizontal="right" vertical="center"/>
    </xf>
    <xf numFmtId="196" fontId="2" fillId="0" borderId="27" xfId="2" applyNumberFormat="1" applyFont="1" applyBorder="1" applyAlignment="1">
      <alignment horizontal="right" vertical="center"/>
    </xf>
    <xf numFmtId="198" fontId="2" fillId="0" borderId="28" xfId="2" applyNumberFormat="1" applyFont="1" applyBorder="1">
      <alignment vertical="center"/>
    </xf>
    <xf numFmtId="10" fontId="2" fillId="0" borderId="28" xfId="1" applyNumberFormat="1" applyFont="1" applyBorder="1">
      <alignment vertical="center"/>
    </xf>
    <xf numFmtId="199" fontId="2" fillId="0" borderId="29" xfId="3" applyNumberFormat="1" applyFont="1" applyBorder="1">
      <alignment vertical="center"/>
    </xf>
    <xf numFmtId="41" fontId="2" fillId="0" borderId="28" xfId="4" applyFont="1" applyBorder="1">
      <alignment vertical="center"/>
    </xf>
    <xf numFmtId="0" fontId="2" fillId="0" borderId="99" xfId="2" applyFont="1" applyBorder="1" applyAlignment="1">
      <alignment horizontal="left" vertical="center" indent="1"/>
    </xf>
    <xf numFmtId="0" fontId="2" fillId="0" borderId="99" xfId="2" applyFont="1" applyBorder="1">
      <alignment vertical="center"/>
    </xf>
    <xf numFmtId="41" fontId="2" fillId="0" borderId="99" xfId="4" applyFont="1" applyBorder="1" applyAlignment="1">
      <alignment horizontal="right" vertical="center"/>
    </xf>
    <xf numFmtId="185" fontId="2" fillId="0" borderId="99" xfId="4" applyNumberFormat="1" applyFont="1" applyBorder="1">
      <alignment vertical="center"/>
    </xf>
    <xf numFmtId="181" fontId="2" fillId="0" borderId="99" xfId="3" applyNumberFormat="1" applyFont="1" applyBorder="1">
      <alignment vertical="center"/>
    </xf>
    <xf numFmtId="41" fontId="2" fillId="0" borderId="99" xfId="4" applyFont="1" applyBorder="1">
      <alignment vertical="center"/>
    </xf>
    <xf numFmtId="193" fontId="2" fillId="0" borderId="22" xfId="5" applyNumberFormat="1" applyFont="1" applyBorder="1">
      <alignment vertical="center"/>
    </xf>
    <xf numFmtId="0" fontId="6" fillId="0" borderId="106" xfId="2" applyFont="1" applyBorder="1">
      <alignment vertical="center"/>
    </xf>
    <xf numFmtId="41" fontId="2" fillId="0" borderId="75" xfId="4" applyFont="1" applyBorder="1">
      <alignment vertical="center"/>
    </xf>
    <xf numFmtId="0" fontId="2" fillId="0" borderId="107" xfId="2" applyFont="1" applyBorder="1">
      <alignment vertical="center"/>
    </xf>
    <xf numFmtId="0" fontId="2" fillId="0" borderId="75" xfId="2" applyFont="1" applyBorder="1">
      <alignment vertical="center"/>
    </xf>
    <xf numFmtId="181" fontId="2" fillId="0" borderId="89" xfId="3" applyNumberFormat="1" applyFont="1" applyBorder="1">
      <alignment vertical="center"/>
    </xf>
    <xf numFmtId="41" fontId="6" fillId="0" borderId="75" xfId="4" applyFont="1" applyBorder="1">
      <alignment vertical="center"/>
    </xf>
    <xf numFmtId="200" fontId="2" fillId="0" borderId="23" xfId="1" applyNumberFormat="1" applyFont="1" applyBorder="1">
      <alignment vertical="center"/>
    </xf>
    <xf numFmtId="200" fontId="2" fillId="0" borderId="23" xfId="1" applyNumberFormat="1" applyFont="1" applyBorder="1" applyAlignment="1">
      <alignment horizontal="right" vertical="center"/>
    </xf>
    <xf numFmtId="200" fontId="2" fillId="0" borderId="29" xfId="1" applyNumberFormat="1" applyFont="1" applyBorder="1">
      <alignment vertical="center"/>
    </xf>
    <xf numFmtId="0" fontId="2" fillId="0" borderId="1" xfId="0" applyFont="1" applyBorder="1">
      <alignment vertical="center"/>
    </xf>
    <xf numFmtId="0" fontId="4" fillId="2" borderId="1" xfId="0" applyFont="1" applyFill="1" applyBorder="1">
      <alignment vertical="center"/>
    </xf>
    <xf numFmtId="0" fontId="2" fillId="2" borderId="1" xfId="0" applyFont="1" applyFill="1" applyBorder="1">
      <alignment vertical="center"/>
    </xf>
    <xf numFmtId="0" fontId="41" fillId="0" borderId="1" xfId="0" applyFont="1" applyBorder="1">
      <alignment vertical="center"/>
    </xf>
    <xf numFmtId="0" fontId="5" fillId="0" borderId="1" xfId="0" applyFont="1" applyBorder="1">
      <alignment vertical="center"/>
    </xf>
    <xf numFmtId="0" fontId="42" fillId="0" borderId="1" xfId="0" applyFont="1" applyBorder="1">
      <alignment vertical="center"/>
    </xf>
    <xf numFmtId="43" fontId="2" fillId="0" borderId="1" xfId="0" applyNumberFormat="1" applyFont="1" applyBorder="1">
      <alignment vertical="center"/>
    </xf>
    <xf numFmtId="0" fontId="6" fillId="0" borderId="1" xfId="0" applyFont="1" applyBorder="1">
      <alignment vertical="center"/>
    </xf>
    <xf numFmtId="0" fontId="9" fillId="0" borderId="1" xfId="0" applyFont="1" applyBorder="1">
      <alignment vertical="center"/>
    </xf>
    <xf numFmtId="0" fontId="10" fillId="0" borderId="1" xfId="0" applyFont="1" applyBorder="1">
      <alignment vertical="center"/>
    </xf>
    <xf numFmtId="0" fontId="10" fillId="0" borderId="1" xfId="0" applyFont="1" applyBorder="1" applyAlignment="1">
      <alignment horizontal="right" vertical="center"/>
    </xf>
    <xf numFmtId="177" fontId="10" fillId="0" borderId="1" xfId="0" applyNumberFormat="1" applyFont="1" applyBorder="1">
      <alignment vertical="center"/>
    </xf>
    <xf numFmtId="0" fontId="8" fillId="0" borderId="1" xfId="0" applyFont="1" applyBorder="1">
      <alignment vertical="center"/>
    </xf>
    <xf numFmtId="41" fontId="2" fillId="0" borderId="1" xfId="0" applyNumberFormat="1" applyFont="1" applyBorder="1">
      <alignment vertical="center"/>
    </xf>
    <xf numFmtId="0" fontId="2" fillId="0" borderId="2" xfId="0" applyFont="1" applyBorder="1">
      <alignment vertical="center"/>
    </xf>
    <xf numFmtId="0" fontId="9" fillId="0" borderId="2" xfId="0" applyFont="1" applyBorder="1">
      <alignment vertical="center"/>
    </xf>
    <xf numFmtId="0" fontId="10" fillId="0" borderId="2" xfId="0" applyFont="1" applyBorder="1">
      <alignment vertical="center"/>
    </xf>
    <xf numFmtId="0" fontId="10" fillId="0" borderId="2" xfId="0" applyFont="1" applyBorder="1" applyAlignment="1">
      <alignment horizontal="right" vertical="center"/>
    </xf>
    <xf numFmtId="177" fontId="10" fillId="0" borderId="2" xfId="0" applyNumberFormat="1" applyFont="1" applyBorder="1">
      <alignment vertical="center"/>
    </xf>
    <xf numFmtId="0" fontId="2" fillId="0" borderId="2" xfId="0" applyFont="1" applyBorder="1" applyAlignment="1">
      <alignment horizontal="right" vertical="center"/>
    </xf>
    <xf numFmtId="0" fontId="6" fillId="0" borderId="2" xfId="0" applyFont="1" applyBorder="1">
      <alignment vertical="center"/>
    </xf>
    <xf numFmtId="41" fontId="2" fillId="0" borderId="2" xfId="0" applyNumberFormat="1" applyFont="1" applyBorder="1">
      <alignment vertical="center"/>
    </xf>
    <xf numFmtId="0" fontId="2" fillId="0" borderId="3" xfId="0" applyFont="1" applyBorder="1">
      <alignment vertical="center"/>
    </xf>
    <xf numFmtId="0" fontId="2" fillId="0" borderId="35" xfId="0" applyFont="1" applyBorder="1">
      <alignment vertical="center"/>
    </xf>
    <xf numFmtId="0" fontId="2" fillId="0" borderId="36" xfId="0" applyFont="1" applyBorder="1">
      <alignment vertical="center"/>
    </xf>
    <xf numFmtId="0" fontId="2" fillId="0" borderId="37" xfId="0" applyFont="1" applyBorder="1">
      <alignment vertical="center"/>
    </xf>
    <xf numFmtId="0" fontId="2" fillId="0" borderId="44" xfId="0" applyFont="1" applyBorder="1">
      <alignment vertical="center"/>
    </xf>
    <xf numFmtId="0" fontId="2" fillId="0" borderId="9" xfId="0" applyFont="1" applyBorder="1">
      <alignment vertical="center"/>
    </xf>
    <xf numFmtId="0" fontId="9" fillId="0" borderId="10" xfId="0" applyFont="1" applyBorder="1">
      <alignment vertical="center"/>
    </xf>
    <xf numFmtId="0" fontId="10" fillId="0" borderId="10" xfId="0" applyFont="1" applyBorder="1">
      <alignment vertical="center"/>
    </xf>
    <xf numFmtId="0" fontId="12" fillId="0" borderId="10" xfId="0" applyFont="1" applyBorder="1">
      <alignment vertical="center"/>
    </xf>
    <xf numFmtId="178" fontId="10" fillId="0" borderId="10" xfId="0" applyNumberFormat="1" applyFont="1" applyBorder="1">
      <alignment vertical="center"/>
    </xf>
    <xf numFmtId="0" fontId="6" fillId="0" borderId="10" xfId="0" applyFont="1" applyBorder="1">
      <alignment vertical="center"/>
    </xf>
    <xf numFmtId="0" fontId="2" fillId="0" borderId="10" xfId="0" applyFont="1" applyBorder="1">
      <alignment vertical="center"/>
    </xf>
    <xf numFmtId="0" fontId="2" fillId="0" borderId="11"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14" fontId="11" fillId="0" borderId="6" xfId="0" applyNumberFormat="1" applyFont="1" applyBorder="1">
      <alignment vertical="center"/>
    </xf>
    <xf numFmtId="0" fontId="2" fillId="0" borderId="6" xfId="0" applyFont="1" applyBorder="1" applyAlignment="1">
      <alignment horizontal="right" vertical="center"/>
    </xf>
    <xf numFmtId="0" fontId="2" fillId="0" borderId="7" xfId="0" applyFont="1" applyBorder="1">
      <alignment vertical="center"/>
    </xf>
    <xf numFmtId="0" fontId="2" fillId="0" borderId="8" xfId="0" applyFont="1" applyBorder="1">
      <alignment vertical="center"/>
    </xf>
    <xf numFmtId="0" fontId="2" fillId="0" borderId="12" xfId="0" applyFont="1" applyBorder="1">
      <alignment vertical="center"/>
    </xf>
    <xf numFmtId="0" fontId="2" fillId="0" borderId="51" xfId="0" applyFont="1" applyBorder="1">
      <alignment vertical="center"/>
    </xf>
    <xf numFmtId="0" fontId="2" fillId="0" borderId="38" xfId="0" applyFont="1" applyBorder="1">
      <alignment vertical="center"/>
    </xf>
    <xf numFmtId="0" fontId="2" fillId="0" borderId="18" xfId="0" applyFont="1" applyBorder="1">
      <alignment vertical="center"/>
    </xf>
    <xf numFmtId="0" fontId="15" fillId="7" borderId="14" xfId="0" applyFont="1" applyFill="1" applyBorder="1" applyAlignment="1">
      <alignment horizontal="left" vertical="center"/>
    </xf>
    <xf numFmtId="0" fontId="15" fillId="7" borderId="15" xfId="0" applyFont="1" applyFill="1" applyBorder="1" applyAlignment="1">
      <alignment horizontal="left" vertical="center"/>
    </xf>
    <xf numFmtId="180" fontId="15" fillId="7" borderId="16" xfId="0" applyNumberFormat="1"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2" fillId="0" borderId="19" xfId="0" applyFont="1" applyBorder="1">
      <alignment vertical="center"/>
    </xf>
    <xf numFmtId="0" fontId="2" fillId="0" borderId="13" xfId="0" applyFont="1" applyBorder="1">
      <alignment vertical="center"/>
    </xf>
    <xf numFmtId="0" fontId="13" fillId="7" borderId="24" xfId="0" applyFont="1" applyFill="1" applyBorder="1" applyAlignment="1">
      <alignment horizontal="center" vertical="center"/>
    </xf>
    <xf numFmtId="0" fontId="13" fillId="7" borderId="23" xfId="0" applyFont="1" applyFill="1" applyBorder="1" applyAlignment="1">
      <alignment horizontal="center" vertical="center"/>
    </xf>
    <xf numFmtId="179" fontId="14" fillId="7" borderId="22" xfId="0" quotePrefix="1" applyNumberFormat="1" applyFont="1" applyFill="1" applyBorder="1" applyAlignment="1">
      <alignment horizontal="center" vertical="center"/>
    </xf>
    <xf numFmtId="0" fontId="2" fillId="0" borderId="17" xfId="0" applyFont="1" applyBorder="1">
      <alignment vertical="center"/>
    </xf>
    <xf numFmtId="0" fontId="19" fillId="0" borderId="20" xfId="0" applyFont="1" applyBorder="1">
      <alignment vertical="center"/>
    </xf>
    <xf numFmtId="0" fontId="10" fillId="0" borderId="21" xfId="0" applyFont="1" applyBorder="1" applyAlignment="1">
      <alignment horizontal="right" vertical="center"/>
    </xf>
    <xf numFmtId="180" fontId="10" fillId="0" borderId="22" xfId="0" applyNumberFormat="1" applyFont="1" applyBorder="1">
      <alignment vertical="center"/>
    </xf>
    <xf numFmtId="41" fontId="2" fillId="0" borderId="23" xfId="0" applyNumberFormat="1" applyFont="1" applyBorder="1">
      <alignment vertical="center"/>
    </xf>
    <xf numFmtId="0" fontId="6" fillId="4" borderId="22" xfId="0" applyFont="1" applyFill="1" applyBorder="1">
      <alignment vertical="center"/>
    </xf>
    <xf numFmtId="181" fontId="2" fillId="0" borderId="22" xfId="1" applyNumberFormat="1" applyFont="1" applyFill="1" applyBorder="1">
      <alignment vertical="center"/>
    </xf>
    <xf numFmtId="0" fontId="2" fillId="0" borderId="22" xfId="0" applyFont="1" applyBorder="1">
      <alignment vertical="center"/>
    </xf>
    <xf numFmtId="0" fontId="2" fillId="0" borderId="20" xfId="0" applyFont="1" applyBorder="1">
      <alignment vertical="center"/>
    </xf>
    <xf numFmtId="0" fontId="17" fillId="0" borderId="21" xfId="0" applyFont="1" applyBorder="1">
      <alignment vertical="center"/>
    </xf>
    <xf numFmtId="180" fontId="17" fillId="0" borderId="22" xfId="0" applyNumberFormat="1" applyFont="1" applyBorder="1">
      <alignment vertical="center"/>
    </xf>
    <xf numFmtId="179" fontId="18" fillId="0" borderId="22" xfId="0" applyNumberFormat="1" applyFont="1" applyBorder="1" applyAlignment="1">
      <alignment horizontal="center" vertical="center"/>
    </xf>
    <xf numFmtId="0" fontId="12" fillId="0" borderId="20" xfId="0" applyFont="1" applyBorder="1" applyAlignment="1">
      <alignment horizontal="left" vertical="center" indent="1"/>
    </xf>
    <xf numFmtId="0" fontId="2" fillId="0" borderId="22" xfId="0" applyFont="1" applyBorder="1" applyAlignment="1">
      <alignment horizontal="left" vertical="center" indent="1"/>
    </xf>
    <xf numFmtId="0" fontId="17" fillId="0" borderId="23" xfId="0" applyFont="1" applyBorder="1" applyAlignment="1">
      <alignment horizontal="left" vertical="center" indent="1"/>
    </xf>
    <xf numFmtId="182" fontId="2" fillId="0" borderId="19" xfId="0" applyNumberFormat="1" applyFont="1" applyBorder="1">
      <alignment vertical="center"/>
    </xf>
    <xf numFmtId="0" fontId="2" fillId="0" borderId="21" xfId="0" applyFont="1" applyBorder="1">
      <alignment vertical="center"/>
    </xf>
    <xf numFmtId="0" fontId="17" fillId="0" borderId="21" xfId="0" applyFont="1" applyBorder="1" applyAlignment="1">
      <alignment horizontal="left" vertical="center" indent="1"/>
    </xf>
    <xf numFmtId="41" fontId="17" fillId="0" borderId="22" xfId="0" applyNumberFormat="1" applyFont="1" applyBorder="1">
      <alignment vertical="center"/>
    </xf>
    <xf numFmtId="0" fontId="2" fillId="0" borderId="23" xfId="0" applyFont="1" applyBorder="1">
      <alignment vertical="center"/>
    </xf>
    <xf numFmtId="41" fontId="2" fillId="0" borderId="22" xfId="0" applyNumberFormat="1" applyFont="1" applyBorder="1">
      <alignment vertical="center"/>
    </xf>
    <xf numFmtId="183" fontId="2" fillId="0" borderId="1" xfId="0" applyNumberFormat="1" applyFont="1" applyBorder="1">
      <alignment vertical="center"/>
    </xf>
    <xf numFmtId="0" fontId="12" fillId="0" borderId="20" xfId="0" applyFont="1" applyBorder="1">
      <alignment vertical="center"/>
    </xf>
    <xf numFmtId="0" fontId="2" fillId="0" borderId="21" xfId="0" applyFont="1" applyBorder="1" applyAlignment="1">
      <alignment horizontal="left" vertical="center" indent="1"/>
    </xf>
    <xf numFmtId="181" fontId="6" fillId="0" borderId="22" xfId="1" applyNumberFormat="1" applyFont="1" applyBorder="1">
      <alignment vertical="center"/>
    </xf>
    <xf numFmtId="0" fontId="6" fillId="0" borderId="22" xfId="0" applyFont="1" applyBorder="1">
      <alignment vertical="center"/>
    </xf>
    <xf numFmtId="0" fontId="12" fillId="0" borderId="21" xfId="0" applyFont="1" applyBorder="1">
      <alignment vertical="center"/>
    </xf>
    <xf numFmtId="180" fontId="12" fillId="0" borderId="22" xfId="0" applyNumberFormat="1" applyFont="1" applyBorder="1">
      <alignment vertical="center"/>
    </xf>
    <xf numFmtId="0" fontId="12" fillId="0" borderId="20" xfId="0" applyFont="1" applyBorder="1" applyAlignment="1">
      <alignment horizontal="left" vertical="center" indent="2"/>
    </xf>
    <xf numFmtId="181" fontId="19" fillId="0" borderId="22" xfId="0" applyNumberFormat="1" applyFont="1" applyBorder="1">
      <alignment vertical="center"/>
    </xf>
    <xf numFmtId="0" fontId="20" fillId="0" borderId="20" xfId="0" applyFont="1" applyBorder="1" applyAlignment="1">
      <alignment horizontal="left" vertical="center" indent="2"/>
    </xf>
    <xf numFmtId="41" fontId="19" fillId="0" borderId="22" xfId="0" applyNumberFormat="1" applyFont="1" applyBorder="1">
      <alignment vertical="center"/>
    </xf>
    <xf numFmtId="0" fontId="17" fillId="0" borderId="22" xfId="0" applyFont="1" applyBorder="1">
      <alignment vertical="center"/>
    </xf>
    <xf numFmtId="186" fontId="10" fillId="0" borderId="21" xfId="0" applyNumberFormat="1" applyFont="1" applyBorder="1">
      <alignment vertical="center"/>
    </xf>
    <xf numFmtId="0" fontId="2" fillId="8" borderId="21" xfId="0" applyFont="1" applyFill="1" applyBorder="1">
      <alignment vertical="center"/>
    </xf>
    <xf numFmtId="0" fontId="18" fillId="0" borderId="22" xfId="0" applyFont="1" applyBorder="1">
      <alignment vertical="center"/>
    </xf>
    <xf numFmtId="0" fontId="2" fillId="0" borderId="74" xfId="0" applyFont="1" applyBorder="1">
      <alignment vertical="center"/>
    </xf>
    <xf numFmtId="0" fontId="2" fillId="0" borderId="83" xfId="0" applyFont="1" applyBorder="1">
      <alignment vertical="center"/>
    </xf>
    <xf numFmtId="0" fontId="18" fillId="0" borderId="21" xfId="0" applyFont="1" applyBorder="1">
      <alignment vertical="center"/>
    </xf>
    <xf numFmtId="0" fontId="2" fillId="0" borderId="25" xfId="0" applyFont="1" applyBorder="1">
      <alignment vertical="center"/>
    </xf>
    <xf numFmtId="0" fontId="17" fillId="0" borderId="21" xfId="0" applyFont="1" applyBorder="1" applyAlignment="1">
      <alignment horizontal="left" vertical="center"/>
    </xf>
    <xf numFmtId="0" fontId="17" fillId="0" borderId="22" xfId="0" applyFont="1" applyBorder="1" applyAlignment="1">
      <alignment horizontal="left" vertical="center"/>
    </xf>
    <xf numFmtId="0" fontId="9" fillId="5" borderId="26" xfId="0" applyFont="1" applyFill="1" applyBorder="1">
      <alignment vertical="center"/>
    </xf>
    <xf numFmtId="186" fontId="10" fillId="5" borderId="27" xfId="0" applyNumberFormat="1" applyFont="1" applyFill="1" applyBorder="1">
      <alignment vertical="center"/>
    </xf>
    <xf numFmtId="180" fontId="9" fillId="5" borderId="28" xfId="0" applyNumberFormat="1" applyFont="1" applyFill="1" applyBorder="1">
      <alignment vertical="center"/>
    </xf>
    <xf numFmtId="0" fontId="6" fillId="5" borderId="28" xfId="0" applyFont="1" applyFill="1" applyBorder="1">
      <alignment vertical="center"/>
    </xf>
    <xf numFmtId="181" fontId="6" fillId="5" borderId="28" xfId="0" applyNumberFormat="1" applyFont="1" applyFill="1" applyBorder="1">
      <alignment vertical="center"/>
    </xf>
    <xf numFmtId="185" fontId="17" fillId="0" borderId="22" xfId="0" applyNumberFormat="1" applyFont="1" applyBorder="1" applyAlignment="1">
      <alignment horizontal="right" vertical="center"/>
    </xf>
    <xf numFmtId="0" fontId="2" fillId="0" borderId="30" xfId="0" applyFont="1" applyBorder="1">
      <alignment vertical="center"/>
    </xf>
    <xf numFmtId="0" fontId="2" fillId="0" borderId="31" xfId="0" applyFont="1" applyBorder="1">
      <alignment vertical="center"/>
    </xf>
    <xf numFmtId="0" fontId="2" fillId="0" borderId="32" xfId="0" applyFont="1" applyBorder="1">
      <alignment vertical="center"/>
    </xf>
    <xf numFmtId="181" fontId="22" fillId="0" borderId="22" xfId="1" applyNumberFormat="1" applyFont="1" applyFill="1" applyBorder="1">
      <alignment vertical="center"/>
    </xf>
    <xf numFmtId="0" fontId="2" fillId="0" borderId="33" xfId="0" applyFont="1" applyBorder="1">
      <alignment vertical="center"/>
    </xf>
    <xf numFmtId="0" fontId="2" fillId="0" borderId="108" xfId="0" applyFont="1" applyBorder="1">
      <alignment vertical="center"/>
    </xf>
    <xf numFmtId="0" fontId="2" fillId="0" borderId="109" xfId="0" applyFont="1" applyBorder="1">
      <alignment vertical="center"/>
    </xf>
    <xf numFmtId="0" fontId="16" fillId="7" borderId="14" xfId="0" applyFont="1" applyFill="1" applyBorder="1" applyAlignment="1">
      <alignment horizontal="center" vertical="center"/>
    </xf>
    <xf numFmtId="0" fontId="16" fillId="7" borderId="15" xfId="0" applyFont="1" applyFill="1" applyBorder="1" applyAlignment="1">
      <alignment horizontal="center" vertical="center"/>
    </xf>
    <xf numFmtId="183" fontId="2" fillId="0" borderId="12" xfId="0" applyNumberFormat="1" applyFont="1" applyBorder="1">
      <alignment vertical="center"/>
    </xf>
    <xf numFmtId="0" fontId="2" fillId="0" borderId="21" xfId="0" applyFont="1" applyBorder="1" applyAlignment="1">
      <alignment horizontal="left" vertical="center"/>
    </xf>
    <xf numFmtId="181" fontId="18" fillId="0" borderId="22" xfId="1" applyNumberFormat="1" applyFont="1" applyFill="1" applyBorder="1">
      <alignment vertical="center"/>
    </xf>
    <xf numFmtId="41" fontId="2" fillId="0" borderId="12" xfId="0" applyNumberFormat="1" applyFont="1" applyBorder="1">
      <alignment vertical="center"/>
    </xf>
    <xf numFmtId="181" fontId="2" fillId="0" borderId="1" xfId="1" applyNumberFormat="1" applyFont="1" applyBorder="1">
      <alignment vertical="center"/>
    </xf>
    <xf numFmtId="0" fontId="2" fillId="0" borderId="34" xfId="0" applyFont="1" applyBorder="1">
      <alignment vertical="center"/>
    </xf>
    <xf numFmtId="181" fontId="18" fillId="8" borderId="21" xfId="1" applyNumberFormat="1" applyFont="1" applyFill="1" applyBorder="1">
      <alignment vertical="center"/>
    </xf>
    <xf numFmtId="0" fontId="17" fillId="0" borderId="0" xfId="0" applyFont="1">
      <alignment vertical="center"/>
    </xf>
    <xf numFmtId="0" fontId="2" fillId="0" borderId="20" xfId="0" applyFont="1" applyBorder="1" applyAlignment="1">
      <alignment horizontal="right" vertical="center"/>
    </xf>
    <xf numFmtId="181" fontId="2" fillId="0" borderId="21" xfId="1" applyNumberFormat="1" applyFont="1" applyBorder="1" applyAlignment="1">
      <alignment horizontal="left" vertical="center"/>
    </xf>
    <xf numFmtId="185" fontId="2" fillId="0" borderId="22" xfId="4" applyNumberFormat="1" applyFont="1" applyBorder="1">
      <alignment vertical="center"/>
    </xf>
    <xf numFmtId="185" fontId="2" fillId="0" borderId="1" xfId="0" applyNumberFormat="1" applyFont="1" applyBorder="1">
      <alignment vertical="center"/>
    </xf>
    <xf numFmtId="10" fontId="2" fillId="0" borderId="1" xfId="1" applyNumberFormat="1" applyFont="1" applyBorder="1">
      <alignment vertical="center"/>
    </xf>
    <xf numFmtId="0" fontId="9" fillId="5" borderId="28" xfId="0" applyFont="1" applyFill="1" applyBorder="1">
      <alignment vertical="center"/>
    </xf>
    <xf numFmtId="186" fontId="10" fillId="5" borderId="28" xfId="0" applyNumberFormat="1" applyFont="1" applyFill="1" applyBorder="1">
      <alignment vertical="center"/>
    </xf>
    <xf numFmtId="0" fontId="2" fillId="0" borderId="42" xfId="0" applyFont="1" applyBorder="1">
      <alignment vertical="center"/>
    </xf>
    <xf numFmtId="0" fontId="2" fillId="0" borderId="85" xfId="0" applyFont="1" applyBorder="1">
      <alignment vertical="center"/>
    </xf>
    <xf numFmtId="0" fontId="28" fillId="7" borderId="47" xfId="0" applyFont="1" applyFill="1" applyBorder="1" applyAlignment="1">
      <alignment horizontal="center" vertical="center"/>
    </xf>
    <xf numFmtId="0" fontId="12" fillId="0" borderId="48" xfId="0" applyFont="1" applyBorder="1" applyAlignment="1">
      <alignment horizontal="left" vertical="center"/>
    </xf>
    <xf numFmtId="0" fontId="2" fillId="0" borderId="49" xfId="0" applyFont="1" applyBorder="1">
      <alignment vertical="center"/>
    </xf>
    <xf numFmtId="0" fontId="2" fillId="0" borderId="50" xfId="0" applyFont="1" applyBorder="1">
      <alignment vertical="center"/>
    </xf>
    <xf numFmtId="0" fontId="2" fillId="0" borderId="45" xfId="0" applyFont="1" applyBorder="1">
      <alignment vertical="center"/>
    </xf>
    <xf numFmtId="0" fontId="26" fillId="0" borderId="21" xfId="0" applyFont="1" applyBorder="1">
      <alignment vertical="center"/>
    </xf>
    <xf numFmtId="0" fontId="18" fillId="0" borderId="33" xfId="0" applyFont="1" applyBorder="1">
      <alignment vertical="center"/>
    </xf>
    <xf numFmtId="0" fontId="26" fillId="0" borderId="21" xfId="0" applyFont="1" applyBorder="1" applyAlignment="1">
      <alignment horizontal="left" vertical="center" indent="1"/>
    </xf>
    <xf numFmtId="3" fontId="12" fillId="0" borderId="48" xfId="0" applyNumberFormat="1" applyFont="1" applyBorder="1" applyAlignment="1">
      <alignment horizontal="left" vertical="center"/>
    </xf>
    <xf numFmtId="14" fontId="12" fillId="0" borderId="48" xfId="0" applyNumberFormat="1" applyFont="1" applyBorder="1" applyAlignment="1">
      <alignment horizontal="left" vertical="center"/>
    </xf>
    <xf numFmtId="0" fontId="2" fillId="0" borderId="46" xfId="0" applyFont="1" applyBorder="1">
      <alignment vertical="center"/>
    </xf>
    <xf numFmtId="0" fontId="6" fillId="0" borderId="2" xfId="0" applyFont="1" applyBorder="1" applyAlignment="1">
      <alignment horizontal="left" vertical="center"/>
    </xf>
    <xf numFmtId="0" fontId="16" fillId="7" borderId="54" xfId="0" applyFont="1" applyFill="1" applyBorder="1" applyAlignment="1">
      <alignment horizontal="center" vertical="center"/>
    </xf>
    <xf numFmtId="0" fontId="16" fillId="7" borderId="55" xfId="0" applyFont="1" applyFill="1" applyBorder="1" applyAlignment="1">
      <alignment horizontal="center" vertical="center"/>
    </xf>
    <xf numFmtId="0" fontId="2" fillId="0" borderId="56" xfId="0" applyFont="1" applyBorder="1">
      <alignment vertical="center"/>
    </xf>
    <xf numFmtId="0" fontId="2" fillId="0" borderId="57" xfId="0" applyFont="1" applyBorder="1">
      <alignment vertical="center"/>
    </xf>
    <xf numFmtId="41" fontId="2" fillId="0" borderId="22" xfId="4" applyFont="1" applyFill="1" applyBorder="1">
      <alignment vertical="center"/>
    </xf>
    <xf numFmtId="0" fontId="2" fillId="0" borderId="22" xfId="0" applyFont="1" applyBorder="1" applyAlignment="1">
      <alignment horizontal="center" vertical="center"/>
    </xf>
    <xf numFmtId="10" fontId="2" fillId="0" borderId="22" xfId="1" applyNumberFormat="1" applyFont="1" applyFill="1" applyBorder="1">
      <alignment vertical="center"/>
    </xf>
    <xf numFmtId="189" fontId="18" fillId="0" borderId="22" xfId="0" applyNumberFormat="1" applyFont="1" applyBorder="1">
      <alignment vertical="center"/>
    </xf>
    <xf numFmtId="0" fontId="28" fillId="7" borderId="61" xfId="0" applyFont="1" applyFill="1" applyBorder="1" applyAlignment="1">
      <alignment horizontal="center" vertical="center"/>
    </xf>
    <xf numFmtId="0" fontId="12" fillId="0" borderId="58" xfId="0" applyFont="1" applyBorder="1" applyAlignment="1">
      <alignment horizontal="left" vertical="center"/>
    </xf>
    <xf numFmtId="0" fontId="2" fillId="0" borderId="59" xfId="0" applyFont="1" applyBorder="1">
      <alignment vertical="center"/>
    </xf>
    <xf numFmtId="0" fontId="2" fillId="0" borderId="60" xfId="0" applyFont="1" applyBorder="1">
      <alignment vertical="center"/>
    </xf>
    <xf numFmtId="0" fontId="19" fillId="0" borderId="58" xfId="0" applyFont="1" applyBorder="1" applyAlignment="1">
      <alignment horizontal="left" vertical="center"/>
    </xf>
    <xf numFmtId="0" fontId="26" fillId="8" borderId="21" xfId="0" applyFont="1" applyFill="1" applyBorder="1">
      <alignment vertical="center"/>
    </xf>
    <xf numFmtId="0" fontId="28" fillId="7" borderId="61" xfId="0" applyFont="1" applyFill="1" applyBorder="1" applyAlignment="1">
      <alignment horizontal="left" vertical="center"/>
    </xf>
    <xf numFmtId="0" fontId="2" fillId="0" borderId="26" xfId="0" applyFont="1" applyBorder="1">
      <alignment vertical="center"/>
    </xf>
    <xf numFmtId="0" fontId="17" fillId="0" borderId="27" xfId="0" applyFont="1" applyBorder="1">
      <alignment vertical="center"/>
    </xf>
    <xf numFmtId="0" fontId="2" fillId="0" borderId="28" xfId="0" applyFont="1" applyBorder="1">
      <alignment vertical="center"/>
    </xf>
    <xf numFmtId="0" fontId="2" fillId="0" borderId="39" xfId="0" applyFont="1" applyBorder="1">
      <alignment vertical="center"/>
    </xf>
    <xf numFmtId="0" fontId="2" fillId="0" borderId="40" xfId="0" applyFont="1" applyBorder="1">
      <alignment vertical="center"/>
    </xf>
    <xf numFmtId="0" fontId="26" fillId="0" borderId="40" xfId="0" applyFont="1" applyBorder="1">
      <alignment vertical="center"/>
    </xf>
    <xf numFmtId="0" fontId="2" fillId="0" borderId="41" xfId="0" applyFont="1" applyBorder="1">
      <alignment vertical="center"/>
    </xf>
    <xf numFmtId="0" fontId="2" fillId="0" borderId="62" xfId="0" applyFont="1" applyBorder="1">
      <alignment vertical="center"/>
    </xf>
    <xf numFmtId="0" fontId="2" fillId="0" borderId="63" xfId="0" applyFont="1" applyBorder="1">
      <alignment vertical="center"/>
    </xf>
    <xf numFmtId="0" fontId="2" fillId="0" borderId="64" xfId="0" applyFont="1" applyBorder="1">
      <alignment vertical="center"/>
    </xf>
    <xf numFmtId="0" fontId="2" fillId="0" borderId="27" xfId="0" applyFont="1" applyBorder="1">
      <alignment vertical="center"/>
    </xf>
    <xf numFmtId="0" fontId="2" fillId="0" borderId="65" xfId="0" applyFont="1" applyBorder="1">
      <alignment vertical="center"/>
    </xf>
    <xf numFmtId="0" fontId="28" fillId="7" borderId="66" xfId="0" applyFont="1" applyFill="1" applyBorder="1" applyAlignment="1">
      <alignment horizontal="left" vertical="top"/>
    </xf>
    <xf numFmtId="0" fontId="12" fillId="0" borderId="45" xfId="0" applyFont="1" applyBorder="1" applyAlignment="1">
      <alignment horizontal="left" vertical="center"/>
    </xf>
    <xf numFmtId="0" fontId="28" fillId="7" borderId="67" xfId="0" applyFont="1" applyFill="1" applyBorder="1" applyAlignment="1">
      <alignment vertical="top"/>
    </xf>
    <xf numFmtId="0" fontId="12" fillId="0" borderId="12" xfId="0" applyFont="1" applyBorder="1" applyAlignment="1">
      <alignment horizontal="left" vertical="center"/>
    </xf>
    <xf numFmtId="0" fontId="2" fillId="0" borderId="68" xfId="0" applyFont="1" applyBorder="1">
      <alignment vertical="center"/>
    </xf>
    <xf numFmtId="0" fontId="2" fillId="0" borderId="70" xfId="0" applyFont="1" applyBorder="1">
      <alignment vertical="center"/>
    </xf>
    <xf numFmtId="0" fontId="28" fillId="7" borderId="75" xfId="0" applyFont="1" applyFill="1" applyBorder="1" applyAlignment="1">
      <alignment vertical="top"/>
    </xf>
    <xf numFmtId="0" fontId="2" fillId="0" borderId="76" xfId="0" applyFont="1" applyBorder="1">
      <alignment vertical="center"/>
    </xf>
    <xf numFmtId="0" fontId="2" fillId="0" borderId="77" xfId="0" applyFont="1" applyBorder="1">
      <alignment vertical="center"/>
    </xf>
    <xf numFmtId="0" fontId="2" fillId="0" borderId="78" xfId="0" applyFont="1" applyBorder="1">
      <alignment vertical="center"/>
    </xf>
    <xf numFmtId="0" fontId="2" fillId="0" borderId="79" xfId="0" applyFont="1" applyBorder="1">
      <alignment vertical="center"/>
    </xf>
    <xf numFmtId="0" fontId="2" fillId="0" borderId="80" xfId="0" applyFont="1" applyBorder="1">
      <alignment vertical="center"/>
    </xf>
    <xf numFmtId="0" fontId="2" fillId="0" borderId="81" xfId="0" applyFont="1" applyBorder="1">
      <alignment vertical="center"/>
    </xf>
    <xf numFmtId="0" fontId="2" fillId="0" borderId="82" xfId="0" applyFont="1" applyBorder="1">
      <alignment vertical="center"/>
    </xf>
    <xf numFmtId="0" fontId="2" fillId="0" borderId="86" xfId="0" applyFont="1" applyBorder="1">
      <alignment vertical="center"/>
    </xf>
    <xf numFmtId="0" fontId="2" fillId="0" borderId="43" xfId="0" applyFont="1" applyBorder="1">
      <alignment vertical="center"/>
    </xf>
    <xf numFmtId="0" fontId="2" fillId="0" borderId="0" xfId="0" applyFont="1">
      <alignment vertical="center"/>
    </xf>
    <xf numFmtId="0" fontId="16" fillId="7" borderId="52" xfId="0" applyFont="1" applyFill="1" applyBorder="1" applyAlignment="1">
      <alignment horizontal="center" vertical="center"/>
    </xf>
    <xf numFmtId="0" fontId="16" fillId="7" borderId="53" xfId="0" applyFont="1" applyFill="1" applyBorder="1" applyAlignment="1">
      <alignment horizontal="center" vertical="center"/>
    </xf>
    <xf numFmtId="0" fontId="2" fillId="0" borderId="20" xfId="0" applyFont="1" applyBorder="1" applyAlignment="1">
      <alignment horizontal="left" vertical="center" indent="1"/>
    </xf>
    <xf numFmtId="181" fontId="2" fillId="0" borderId="23" xfId="1" applyNumberFormat="1" applyFont="1" applyBorder="1">
      <alignment vertical="center"/>
    </xf>
    <xf numFmtId="0" fontId="29" fillId="4" borderId="12" xfId="0" applyFont="1" applyFill="1" applyBorder="1">
      <alignment vertical="center"/>
    </xf>
    <xf numFmtId="0" fontId="2" fillId="4" borderId="12" xfId="0" applyFont="1" applyFill="1" applyBorder="1">
      <alignment vertical="center"/>
    </xf>
    <xf numFmtId="0" fontId="29" fillId="0" borderId="1" xfId="0" applyFont="1" applyBorder="1">
      <alignment vertical="center"/>
    </xf>
    <xf numFmtId="0" fontId="29" fillId="4" borderId="1" xfId="0" applyFont="1" applyFill="1" applyBorder="1">
      <alignment vertical="center"/>
    </xf>
    <xf numFmtId="0" fontId="2" fillId="4" borderId="1" xfId="0" applyFont="1" applyFill="1" applyBorder="1">
      <alignment vertical="center"/>
    </xf>
    <xf numFmtId="0" fontId="2" fillId="0" borderId="62" xfId="0" applyFont="1" applyBorder="1" applyAlignment="1">
      <alignment horizontal="left" vertical="center" indent="1"/>
    </xf>
    <xf numFmtId="0" fontId="2" fillId="0" borderId="69" xfId="0" applyFont="1" applyBorder="1">
      <alignment vertical="center"/>
    </xf>
    <xf numFmtId="0" fontId="6" fillId="5" borderId="71" xfId="0" applyFont="1" applyFill="1" applyBorder="1">
      <alignment vertical="center"/>
    </xf>
    <xf numFmtId="0" fontId="2" fillId="5" borderId="72" xfId="0" applyFont="1" applyFill="1" applyBorder="1">
      <alignment vertical="center"/>
    </xf>
    <xf numFmtId="41" fontId="6" fillId="5" borderId="73" xfId="0" applyNumberFormat="1" applyFont="1" applyFill="1" applyBorder="1">
      <alignment vertical="center"/>
    </xf>
    <xf numFmtId="0" fontId="2" fillId="0" borderId="84" xfId="0" applyFont="1" applyBorder="1">
      <alignment vertical="center"/>
    </xf>
    <xf numFmtId="0" fontId="2" fillId="0" borderId="87" xfId="0" applyFont="1" applyBorder="1">
      <alignment vertical="center"/>
    </xf>
  </cellXfs>
  <cellStyles count="9">
    <cellStyle name="백분율" xfId="1" builtinId="5"/>
    <cellStyle name="백분율 3" xfId="8" xr:uid="{798EF118-A46A-4DFF-8C88-B4B01BC3329C}"/>
    <cellStyle name="백분율 9" xfId="3" xr:uid="{ED8B0BCC-F235-4327-8A6A-E3C1D323F4C5}"/>
    <cellStyle name="쉼표 [0] 2" xfId="7" xr:uid="{93E129F7-0688-4804-8FB8-8295242E444A}"/>
    <cellStyle name="쉼표 [0] 7" xfId="5" xr:uid="{AC564BE9-8925-4D68-A424-7538BE03CF82}"/>
    <cellStyle name="쉼표 [0] 9" xfId="4" xr:uid="{AED327D3-D928-4087-8762-282CA84E4F06}"/>
    <cellStyle name="표준" xfId="0" builtinId="0"/>
    <cellStyle name="표준 15" xfId="6" xr:uid="{C40C5371-248A-45AC-AEF3-AF0589DBB401}"/>
    <cellStyle name="표준 9" xfId="2" xr:uid="{1196658D-12A3-4F19-A1A5-2D69259CA6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27216</xdr:colOff>
      <xdr:row>34</xdr:row>
      <xdr:rowOff>39583</xdr:rowOff>
    </xdr:from>
    <xdr:to>
      <xdr:col>7</xdr:col>
      <xdr:colOff>2608</xdr:colOff>
      <xdr:row>58</xdr:row>
      <xdr:rowOff>37895</xdr:rowOff>
    </xdr:to>
    <xdr:pic>
      <xdr:nvPicPr>
        <xdr:cNvPr id="2" name="그림 1">
          <a:extLst>
            <a:ext uri="{FF2B5EF4-FFF2-40B4-BE49-F238E27FC236}">
              <a16:creationId xmlns:a16="http://schemas.microsoft.com/office/drawing/2014/main" id="{AF3CB956-FBCC-4F84-A635-837886A1DC04}"/>
            </a:ext>
          </a:extLst>
        </xdr:cNvPr>
        <xdr:cNvPicPr>
          <a:picLocks noChangeAspect="1"/>
        </xdr:cNvPicPr>
      </xdr:nvPicPr>
      <xdr:blipFill>
        <a:blip xmlns:r="http://schemas.openxmlformats.org/officeDocument/2006/relationships" r:embed="rId1"/>
        <a:stretch>
          <a:fillRect/>
        </a:stretch>
      </xdr:blipFill>
      <xdr:spPr>
        <a:xfrm>
          <a:off x="560616" y="6545158"/>
          <a:ext cx="5833267" cy="4132162"/>
        </a:xfrm>
        <a:prstGeom prst="rect">
          <a:avLst/>
        </a:prstGeom>
      </xdr:spPr>
    </xdr:pic>
    <xdr:clientData/>
  </xdr:twoCellAnchor>
  <xdr:twoCellAnchor editAs="oneCell">
    <xdr:from>
      <xdr:col>2</xdr:col>
      <xdr:colOff>51954</xdr:colOff>
      <xdr:row>13</xdr:row>
      <xdr:rowOff>51955</xdr:rowOff>
    </xdr:from>
    <xdr:to>
      <xdr:col>7</xdr:col>
      <xdr:colOff>110</xdr:colOff>
      <xdr:row>32</xdr:row>
      <xdr:rowOff>75046</xdr:rowOff>
    </xdr:to>
    <xdr:pic>
      <xdr:nvPicPr>
        <xdr:cNvPr id="3" name="그림 2">
          <a:extLst>
            <a:ext uri="{FF2B5EF4-FFF2-40B4-BE49-F238E27FC236}">
              <a16:creationId xmlns:a16="http://schemas.microsoft.com/office/drawing/2014/main" id="{77624335-535F-4E65-A40B-71CC7615C738}"/>
            </a:ext>
          </a:extLst>
        </xdr:cNvPr>
        <xdr:cNvPicPr>
          <a:picLocks noChangeAspect="1"/>
        </xdr:cNvPicPr>
      </xdr:nvPicPr>
      <xdr:blipFill>
        <a:blip xmlns:r="http://schemas.openxmlformats.org/officeDocument/2006/relationships" r:embed="rId2"/>
        <a:stretch>
          <a:fillRect/>
        </a:stretch>
      </xdr:blipFill>
      <xdr:spPr>
        <a:xfrm>
          <a:off x="585354" y="2957080"/>
          <a:ext cx="5806031" cy="32806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73231</xdr:colOff>
      <xdr:row>9</xdr:row>
      <xdr:rowOff>359231</xdr:rowOff>
    </xdr:from>
    <xdr:to>
      <xdr:col>6</xdr:col>
      <xdr:colOff>496101</xdr:colOff>
      <xdr:row>28</xdr:row>
      <xdr:rowOff>315685</xdr:rowOff>
    </xdr:to>
    <xdr:pic>
      <xdr:nvPicPr>
        <xdr:cNvPr id="2" name="그림 1">
          <a:extLst>
            <a:ext uri="{FF2B5EF4-FFF2-40B4-BE49-F238E27FC236}">
              <a16:creationId xmlns:a16="http://schemas.microsoft.com/office/drawing/2014/main" id="{F8142227-ECD0-4A70-BC77-D2E7FC5A001D}"/>
            </a:ext>
          </a:extLst>
        </xdr:cNvPr>
        <xdr:cNvPicPr>
          <a:picLocks noChangeAspect="1"/>
        </xdr:cNvPicPr>
      </xdr:nvPicPr>
      <xdr:blipFill>
        <a:blip xmlns:r="http://schemas.openxmlformats.org/officeDocument/2006/relationships" r:embed="rId1"/>
        <a:stretch>
          <a:fillRect/>
        </a:stretch>
      </xdr:blipFill>
      <xdr:spPr>
        <a:xfrm>
          <a:off x="1016206" y="2388056"/>
          <a:ext cx="4985345" cy="4109354"/>
        </a:xfrm>
        <a:prstGeom prst="rect">
          <a:avLst/>
        </a:prstGeom>
      </xdr:spPr>
    </xdr:pic>
    <xdr:clientData/>
  </xdr:twoCellAnchor>
  <xdr:twoCellAnchor editAs="oneCell">
    <xdr:from>
      <xdr:col>2</xdr:col>
      <xdr:colOff>62344</xdr:colOff>
      <xdr:row>34</xdr:row>
      <xdr:rowOff>177141</xdr:rowOff>
    </xdr:from>
    <xdr:to>
      <xdr:col>6</xdr:col>
      <xdr:colOff>620486</xdr:colOff>
      <xdr:row>52</xdr:row>
      <xdr:rowOff>40654</xdr:rowOff>
    </xdr:to>
    <xdr:pic>
      <xdr:nvPicPr>
        <xdr:cNvPr id="3" name="그림 2">
          <a:extLst>
            <a:ext uri="{FF2B5EF4-FFF2-40B4-BE49-F238E27FC236}">
              <a16:creationId xmlns:a16="http://schemas.microsoft.com/office/drawing/2014/main" id="{725ADE05-4FE7-43A8-ACEA-5EA60C781F05}"/>
            </a:ext>
          </a:extLst>
        </xdr:cNvPr>
        <xdr:cNvPicPr>
          <a:picLocks noChangeAspect="1"/>
        </xdr:cNvPicPr>
      </xdr:nvPicPr>
      <xdr:blipFill>
        <a:blip xmlns:r="http://schemas.openxmlformats.org/officeDocument/2006/relationships" r:embed="rId2"/>
        <a:stretch>
          <a:fillRect/>
        </a:stretch>
      </xdr:blipFill>
      <xdr:spPr>
        <a:xfrm>
          <a:off x="1005319" y="7749516"/>
          <a:ext cx="5120617" cy="38830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10885</xdr:colOff>
      <xdr:row>31</xdr:row>
      <xdr:rowOff>141515</xdr:rowOff>
    </xdr:from>
    <xdr:to>
      <xdr:col>6</xdr:col>
      <xdr:colOff>827313</xdr:colOff>
      <xdr:row>47</xdr:row>
      <xdr:rowOff>180386</xdr:rowOff>
    </xdr:to>
    <xdr:pic>
      <xdr:nvPicPr>
        <xdr:cNvPr id="2" name="그림 1">
          <a:extLst>
            <a:ext uri="{FF2B5EF4-FFF2-40B4-BE49-F238E27FC236}">
              <a16:creationId xmlns:a16="http://schemas.microsoft.com/office/drawing/2014/main" id="{BD9220B8-9DF2-40C9-828E-032C8F5A2F36}"/>
            </a:ext>
          </a:extLst>
        </xdr:cNvPr>
        <xdr:cNvPicPr>
          <a:picLocks noChangeAspect="1"/>
        </xdr:cNvPicPr>
      </xdr:nvPicPr>
      <xdr:blipFill>
        <a:blip xmlns:r="http://schemas.openxmlformats.org/officeDocument/2006/relationships" r:embed="rId1"/>
        <a:stretch>
          <a:fillRect/>
        </a:stretch>
      </xdr:blipFill>
      <xdr:spPr>
        <a:xfrm>
          <a:off x="972910" y="7094765"/>
          <a:ext cx="5378903" cy="3534546"/>
        </a:xfrm>
        <a:prstGeom prst="rect">
          <a:avLst/>
        </a:prstGeom>
      </xdr:spPr>
    </xdr:pic>
    <xdr:clientData/>
  </xdr:twoCellAnchor>
  <xdr:twoCellAnchor editAs="oneCell">
    <xdr:from>
      <xdr:col>1</xdr:col>
      <xdr:colOff>217714</xdr:colOff>
      <xdr:row>9</xdr:row>
      <xdr:rowOff>362895</xdr:rowOff>
    </xdr:from>
    <xdr:to>
      <xdr:col>5</xdr:col>
      <xdr:colOff>789710</xdr:colOff>
      <xdr:row>28</xdr:row>
      <xdr:rowOff>217843</xdr:rowOff>
    </xdr:to>
    <xdr:pic>
      <xdr:nvPicPr>
        <xdr:cNvPr id="3" name="그림 2">
          <a:extLst>
            <a:ext uri="{FF2B5EF4-FFF2-40B4-BE49-F238E27FC236}">
              <a16:creationId xmlns:a16="http://schemas.microsoft.com/office/drawing/2014/main" id="{FEACD54F-475F-428B-A720-31F1324B2E83}"/>
            </a:ext>
          </a:extLst>
        </xdr:cNvPr>
        <xdr:cNvPicPr>
          <a:picLocks noChangeAspect="1"/>
        </xdr:cNvPicPr>
      </xdr:nvPicPr>
      <xdr:blipFill>
        <a:blip xmlns:r="http://schemas.openxmlformats.org/officeDocument/2006/relationships" r:embed="rId2"/>
        <a:stretch>
          <a:fillRect/>
        </a:stretch>
      </xdr:blipFill>
      <xdr:spPr>
        <a:xfrm>
          <a:off x="903514" y="2391720"/>
          <a:ext cx="4324846" cy="414119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22FB-EE58-4D5B-8562-6ADB58D87CAA}">
  <sheetPr>
    <pageSetUpPr fitToPage="1"/>
  </sheetPr>
  <dimension ref="A2:BI143"/>
  <sheetViews>
    <sheetView showGridLines="0" tabSelected="1" zoomScale="55" zoomScaleNormal="55" workbookViewId="0">
      <selection activeCell="Q3" sqref="Q3"/>
    </sheetView>
  </sheetViews>
  <sheetFormatPr defaultColWidth="8.625" defaultRowHeight="13.5"/>
  <cols>
    <col min="1" max="1" width="3.375" style="431" customWidth="1"/>
    <col min="2" max="2" width="3.625" style="431" customWidth="1"/>
    <col min="3" max="3" width="20.375" style="431" customWidth="1"/>
    <col min="4" max="7" width="14.125" style="431" customWidth="1"/>
    <col min="8" max="9" width="3.625" style="431" customWidth="1"/>
    <col min="10" max="10" width="2.625" style="431" customWidth="1"/>
    <col min="11" max="11" width="20.875" style="431" bestFit="1" customWidth="1"/>
    <col min="12" max="12" width="3.625" style="431" customWidth="1"/>
    <col min="13" max="13" width="9.75" style="431" bestFit="1" customWidth="1"/>
    <col min="14" max="14" width="13.75" style="431" bestFit="1" customWidth="1"/>
    <col min="15" max="15" width="12.625" style="431" customWidth="1"/>
    <col min="16" max="16" width="22.5" style="431" bestFit="1" customWidth="1"/>
    <col min="17" max="17" width="8.5" style="431" bestFit="1" customWidth="1"/>
    <col min="18" max="18" width="12.625" style="431" bestFit="1" customWidth="1"/>
    <col min="19" max="19" width="8.5" style="431" bestFit="1" customWidth="1"/>
    <col min="20" max="20" width="8.375" style="431" bestFit="1" customWidth="1"/>
    <col min="21" max="21" width="12.75" style="431" bestFit="1" customWidth="1"/>
    <col min="22" max="22" width="3.625" style="431" customWidth="1"/>
    <col min="23" max="24" width="2.75" style="431" customWidth="1"/>
    <col min="25" max="25" width="17.625" style="431" customWidth="1"/>
    <col min="26" max="26" width="34.125" style="431" customWidth="1"/>
    <col min="27" max="27" width="9.875" style="431" customWidth="1"/>
    <col min="28" max="34" width="10.625" style="431" bestFit="1" customWidth="1"/>
    <col min="35" max="37" width="7.625" style="431" bestFit="1" customWidth="1"/>
    <col min="38" max="38" width="2.125" style="431" customWidth="1"/>
    <col min="39" max="41" width="8.625" style="431"/>
    <col min="42" max="42" width="13.75" style="431" bestFit="1" customWidth="1"/>
    <col min="43" max="43" width="15.125" style="431" customWidth="1"/>
    <col min="44" max="44" width="22.5" style="431" bestFit="1" customWidth="1"/>
    <col min="45" max="45" width="8.5" style="431" bestFit="1" customWidth="1"/>
    <col min="46" max="46" width="12.625" style="431" bestFit="1" customWidth="1"/>
    <col min="47" max="47" width="8.5" style="431" bestFit="1" customWidth="1"/>
    <col min="48" max="48" width="8.375" style="431" bestFit="1" customWidth="1"/>
    <col min="49" max="49" width="12.75" style="431" bestFit="1" customWidth="1"/>
    <col min="50" max="50" width="5.125" style="431" customWidth="1"/>
    <col min="51" max="16384" width="8.625" style="431"/>
  </cols>
  <sheetData>
    <row r="2" spans="1:61" ht="26.25">
      <c r="B2" s="432" t="s">
        <v>584</v>
      </c>
      <c r="C2" s="433"/>
      <c r="D2" s="433"/>
      <c r="E2" s="433"/>
      <c r="J2" s="434" t="s">
        <v>585</v>
      </c>
      <c r="X2" s="434" t="s">
        <v>586</v>
      </c>
    </row>
    <row r="3" spans="1:61" ht="20.25">
      <c r="B3" s="435" t="s">
        <v>587</v>
      </c>
      <c r="J3" s="436" t="s">
        <v>588</v>
      </c>
      <c r="X3" s="436" t="s">
        <v>589</v>
      </c>
    </row>
    <row r="4" spans="1:61" ht="20.25">
      <c r="B4" s="435" t="s">
        <v>590</v>
      </c>
      <c r="J4" s="436" t="s">
        <v>591</v>
      </c>
      <c r="X4" s="436" t="s">
        <v>592</v>
      </c>
    </row>
    <row r="5" spans="1:61" ht="20.25">
      <c r="B5" s="435" t="s">
        <v>593</v>
      </c>
      <c r="J5" s="436" t="s">
        <v>594</v>
      </c>
      <c r="X5" s="436" t="s">
        <v>595</v>
      </c>
    </row>
    <row r="6" spans="1:61" ht="20.25">
      <c r="B6" s="435"/>
      <c r="X6" s="436" t="s">
        <v>596</v>
      </c>
    </row>
    <row r="7" spans="1:61" ht="20.25">
      <c r="B7" s="435"/>
      <c r="X7" s="436" t="s">
        <v>597</v>
      </c>
    </row>
    <row r="8" spans="1:61" ht="20.25">
      <c r="B8" s="435"/>
      <c r="X8" s="436" t="s">
        <v>598</v>
      </c>
    </row>
    <row r="9" spans="1:61">
      <c r="AB9" s="437"/>
    </row>
    <row r="10" spans="1:61" ht="16.5">
      <c r="B10" s="438" t="s">
        <v>599</v>
      </c>
      <c r="J10" s="439" t="s">
        <v>600</v>
      </c>
      <c r="L10" s="440"/>
      <c r="M10" s="441"/>
      <c r="N10" s="442"/>
      <c r="X10" s="443" t="s">
        <v>601</v>
      </c>
      <c r="AH10" s="444"/>
    </row>
    <row r="11" spans="1:61" ht="11.1" customHeight="1" thickBot="1">
      <c r="B11" s="445"/>
      <c r="C11" s="445"/>
      <c r="D11" s="445"/>
      <c r="E11" s="445"/>
      <c r="F11" s="445"/>
      <c r="G11" s="445"/>
      <c r="H11" s="445"/>
      <c r="I11" s="445"/>
      <c r="J11" s="445"/>
      <c r="K11" s="446"/>
      <c r="L11" s="447"/>
      <c r="M11" s="448"/>
      <c r="N11" s="449"/>
      <c r="O11" s="445"/>
      <c r="P11" s="445"/>
      <c r="Q11" s="445"/>
      <c r="R11" s="445"/>
      <c r="S11" s="445"/>
      <c r="T11" s="445"/>
      <c r="V11" s="450" t="s">
        <v>3</v>
      </c>
      <c r="X11" s="451"/>
      <c r="Y11" s="445"/>
      <c r="Z11" s="445"/>
      <c r="AA11" s="445"/>
      <c r="AB11" s="445"/>
      <c r="AC11" s="445"/>
      <c r="AD11" s="445"/>
      <c r="AE11" s="445"/>
      <c r="AF11" s="445"/>
      <c r="AG11" s="445"/>
      <c r="AH11" s="452"/>
      <c r="AI11" s="445"/>
      <c r="AJ11" s="445"/>
      <c r="AL11" s="450" t="s">
        <v>3</v>
      </c>
      <c r="AM11" s="445"/>
    </row>
    <row r="12" spans="1:61">
      <c r="A12" s="453"/>
      <c r="B12" s="454"/>
      <c r="C12" s="455"/>
      <c r="D12" s="455"/>
      <c r="E12" s="455"/>
      <c r="F12" s="455"/>
      <c r="G12" s="455"/>
      <c r="H12" s="456"/>
      <c r="I12" s="457"/>
      <c r="J12" s="458"/>
      <c r="K12" s="459" t="s">
        <v>4</v>
      </c>
      <c r="L12" s="460"/>
      <c r="M12" s="461"/>
      <c r="N12" s="461"/>
      <c r="O12" s="462"/>
      <c r="P12" s="463" t="s">
        <v>5</v>
      </c>
      <c r="Q12" s="464"/>
      <c r="R12" s="464"/>
      <c r="S12" s="464"/>
      <c r="T12" s="464"/>
      <c r="U12" s="464"/>
      <c r="V12" s="465"/>
      <c r="W12" s="466"/>
      <c r="X12" s="467"/>
      <c r="Y12" s="468"/>
      <c r="Z12" s="468"/>
      <c r="AA12" s="469">
        <v>45991</v>
      </c>
      <c r="AB12" s="469">
        <v>46356</v>
      </c>
      <c r="AC12" s="469">
        <v>46721</v>
      </c>
      <c r="AD12" s="469">
        <v>47087</v>
      </c>
      <c r="AE12" s="469">
        <v>47452</v>
      </c>
      <c r="AF12" s="469">
        <v>47817</v>
      </c>
      <c r="AG12" s="469">
        <v>48182</v>
      </c>
      <c r="AH12" s="469">
        <v>48548</v>
      </c>
      <c r="AI12" s="468"/>
      <c r="AJ12" s="468"/>
      <c r="AK12" s="470"/>
      <c r="AL12" s="471"/>
      <c r="AM12" s="472"/>
      <c r="BA12" s="473"/>
    </row>
    <row r="13" spans="1:61">
      <c r="A13" s="453"/>
      <c r="B13" s="474"/>
      <c r="C13" s="438" t="s">
        <v>6</v>
      </c>
      <c r="H13" s="475"/>
      <c r="I13" s="466"/>
      <c r="J13" s="476"/>
      <c r="K13" s="477" t="s">
        <v>8</v>
      </c>
      <c r="L13" s="478"/>
      <c r="M13" s="479" t="s">
        <v>9</v>
      </c>
      <c r="N13" s="480" t="s">
        <v>602</v>
      </c>
      <c r="O13" s="466"/>
      <c r="P13" s="481" t="s">
        <v>10</v>
      </c>
      <c r="Q13" s="481" t="s">
        <v>11</v>
      </c>
      <c r="R13" s="481" t="s">
        <v>12</v>
      </c>
      <c r="S13" s="481" t="s">
        <v>13</v>
      </c>
      <c r="T13" s="481" t="s">
        <v>14</v>
      </c>
      <c r="U13" s="480" t="s">
        <v>15</v>
      </c>
      <c r="V13" s="482"/>
      <c r="W13" s="466"/>
      <c r="X13" s="483"/>
      <c r="Y13" s="484" t="s">
        <v>7</v>
      </c>
      <c r="Z13" s="485"/>
      <c r="AA13" s="486" t="s">
        <v>603</v>
      </c>
      <c r="AB13" s="486" t="s">
        <v>604</v>
      </c>
      <c r="AC13" s="486" t="s">
        <v>605</v>
      </c>
      <c r="AD13" s="486" t="s">
        <v>606</v>
      </c>
      <c r="AE13" s="486" t="s">
        <v>607</v>
      </c>
      <c r="AF13" s="486" t="s">
        <v>608</v>
      </c>
      <c r="AG13" s="486" t="s">
        <v>609</v>
      </c>
      <c r="AH13" s="486" t="s">
        <v>610</v>
      </c>
      <c r="AI13" s="486" t="s">
        <v>611</v>
      </c>
      <c r="AJ13" s="486" t="s">
        <v>612</v>
      </c>
      <c r="AK13" s="486" t="s">
        <v>613</v>
      </c>
      <c r="AL13" s="487"/>
      <c r="AM13" s="466"/>
      <c r="BA13" s="473"/>
    </row>
    <row r="14" spans="1:61">
      <c r="A14" s="453"/>
      <c r="B14" s="474"/>
      <c r="H14" s="475"/>
      <c r="I14" s="466"/>
      <c r="J14" s="476"/>
      <c r="K14" s="488" t="s">
        <v>17</v>
      </c>
      <c r="L14" s="489"/>
      <c r="M14" s="490">
        <v>790000</v>
      </c>
      <c r="N14" s="491">
        <f t="shared" ref="N14:N31" si="0">(M14/$D$64)*100</f>
        <v>2031.5272456090725</v>
      </c>
      <c r="O14" s="466"/>
      <c r="P14" s="492" t="s">
        <v>18</v>
      </c>
      <c r="Q14" s="493"/>
      <c r="R14" s="494"/>
      <c r="S14" s="494"/>
      <c r="T14" s="494"/>
      <c r="U14" s="491">
        <f>SUM(U15:U18)</f>
        <v>142000</v>
      </c>
      <c r="V14" s="482"/>
      <c r="W14" s="466"/>
      <c r="X14" s="483"/>
      <c r="Y14" s="495" t="s">
        <v>16</v>
      </c>
      <c r="Z14" s="496" t="s">
        <v>614</v>
      </c>
      <c r="AA14" s="497">
        <f>M43</f>
        <v>814998.31196802866</v>
      </c>
      <c r="AB14" s="498"/>
      <c r="AC14" s="498"/>
      <c r="AD14" s="498"/>
      <c r="AE14" s="498"/>
      <c r="AF14" s="498"/>
      <c r="AG14" s="498"/>
      <c r="AH14" s="498"/>
      <c r="AI14" s="498"/>
      <c r="AJ14" s="498"/>
      <c r="AK14" s="498"/>
      <c r="AL14" s="487"/>
      <c r="AM14" s="466"/>
      <c r="BA14" s="473"/>
      <c r="BI14" s="41"/>
    </row>
    <row r="15" spans="1:61">
      <c r="A15" s="453"/>
      <c r="B15" s="474"/>
      <c r="H15" s="475"/>
      <c r="I15" s="466"/>
      <c r="J15" s="476"/>
      <c r="K15" s="499" t="s">
        <v>20</v>
      </c>
      <c r="L15" s="489"/>
      <c r="M15" s="490"/>
      <c r="N15" s="491">
        <f t="shared" si="0"/>
        <v>0</v>
      </c>
      <c r="O15" s="466"/>
      <c r="P15" s="500" t="s">
        <v>21</v>
      </c>
      <c r="Q15" s="493">
        <f>U15/$U$43</f>
        <v>0.11288366938802818</v>
      </c>
      <c r="R15" s="493">
        <v>6.8000000000000005E-2</v>
      </c>
      <c r="S15" s="494"/>
      <c r="T15" s="494"/>
      <c r="U15" s="45">
        <v>92000</v>
      </c>
      <c r="V15" s="482"/>
      <c r="W15" s="466"/>
      <c r="X15" s="483"/>
      <c r="Y15" s="495"/>
      <c r="Z15" s="501" t="s">
        <v>19</v>
      </c>
      <c r="AA15" s="497"/>
      <c r="AB15" s="498"/>
      <c r="AC15" s="498"/>
      <c r="AD15" s="498"/>
      <c r="AE15" s="498"/>
      <c r="AF15" s="498"/>
      <c r="AG15" s="498"/>
      <c r="AH15" s="498"/>
      <c r="AI15" s="498"/>
      <c r="AJ15" s="498"/>
      <c r="AK15" s="498"/>
      <c r="AL15" s="487"/>
      <c r="AM15" s="466"/>
      <c r="BA15" s="473"/>
      <c r="BI15" s="41"/>
    </row>
    <row r="16" spans="1:61">
      <c r="A16" s="453"/>
      <c r="B16" s="474"/>
      <c r="H16" s="475"/>
      <c r="I16" s="466"/>
      <c r="J16" s="476"/>
      <c r="K16" s="499" t="s">
        <v>24</v>
      </c>
      <c r="L16" s="489"/>
      <c r="M16" s="490"/>
      <c r="N16" s="491">
        <f t="shared" si="0"/>
        <v>0</v>
      </c>
      <c r="O16" s="466"/>
      <c r="P16" s="500" t="s">
        <v>25</v>
      </c>
      <c r="Q16" s="493">
        <f>U16/$U$43</f>
        <v>2.4539928127832213E-2</v>
      </c>
      <c r="R16" s="493">
        <v>4.4999999999999998E-2</v>
      </c>
      <c r="S16" s="494"/>
      <c r="T16" s="494"/>
      <c r="U16" s="45">
        <v>20000</v>
      </c>
      <c r="V16" s="502"/>
      <c r="W16" s="466"/>
      <c r="X16" s="483"/>
      <c r="Y16" s="495"/>
      <c r="Z16" s="501" t="s">
        <v>615</v>
      </c>
      <c r="AA16" s="43">
        <f>M14/D64*100</f>
        <v>2031.5272456090725</v>
      </c>
      <c r="AB16" s="498"/>
      <c r="AC16" s="498"/>
      <c r="AD16" s="498"/>
      <c r="AE16" s="498"/>
      <c r="AF16" s="498"/>
      <c r="AG16" s="498"/>
      <c r="AH16" s="498"/>
      <c r="AI16" s="498"/>
      <c r="AJ16" s="498"/>
      <c r="AK16" s="498"/>
      <c r="AL16" s="487"/>
      <c r="AM16" s="466"/>
      <c r="BA16" s="473"/>
      <c r="BI16" s="41"/>
    </row>
    <row r="17" spans="1:61">
      <c r="A17" s="453"/>
      <c r="B17" s="474"/>
      <c r="H17" s="475"/>
      <c r="I17" s="466"/>
      <c r="J17" s="476"/>
      <c r="K17" s="499" t="s">
        <v>27</v>
      </c>
      <c r="L17" s="489"/>
      <c r="M17" s="490">
        <f>M14</f>
        <v>790000</v>
      </c>
      <c r="N17" s="491">
        <f t="shared" si="0"/>
        <v>2031.5272456090725</v>
      </c>
      <c r="O17" s="466"/>
      <c r="P17" s="500" t="s">
        <v>616</v>
      </c>
      <c r="Q17" s="493">
        <f>U17/$U$43</f>
        <v>2.4539928127832213E-2</v>
      </c>
      <c r="R17" s="493">
        <v>4.4999999999999998E-2</v>
      </c>
      <c r="S17" s="494"/>
      <c r="T17" s="494"/>
      <c r="U17" s="45">
        <v>20000</v>
      </c>
      <c r="V17" s="502"/>
      <c r="W17" s="466"/>
      <c r="X17" s="483"/>
      <c r="Y17" s="495" t="s">
        <v>22</v>
      </c>
      <c r="Z17" s="496" t="s">
        <v>23</v>
      </c>
      <c r="AA17" s="497">
        <f>U14</f>
        <v>142000</v>
      </c>
      <c r="AB17" s="498"/>
      <c r="AC17" s="498"/>
      <c r="AD17" s="498"/>
      <c r="AE17" s="498"/>
      <c r="AF17" s="498"/>
      <c r="AG17" s="498"/>
      <c r="AH17" s="498"/>
      <c r="AI17" s="498"/>
      <c r="AJ17" s="498"/>
      <c r="AK17" s="498"/>
      <c r="AL17" s="487"/>
      <c r="AM17" s="466"/>
      <c r="BA17" s="473"/>
      <c r="BI17" s="41"/>
    </row>
    <row r="18" spans="1:61">
      <c r="A18" s="453"/>
      <c r="B18" s="474"/>
      <c r="H18" s="475"/>
      <c r="I18" s="466"/>
      <c r="J18" s="476"/>
      <c r="K18" s="495"/>
      <c r="L18" s="503"/>
      <c r="M18" s="494"/>
      <c r="N18" s="491">
        <f t="shared" si="0"/>
        <v>0</v>
      </c>
      <c r="O18" s="466"/>
      <c r="P18" s="500" t="s">
        <v>617</v>
      </c>
      <c r="Q18" s="493">
        <f>U18/$U$43</f>
        <v>1.2269964063916106E-2</v>
      </c>
      <c r="R18" s="493">
        <v>4.4999999999999998E-2</v>
      </c>
      <c r="S18" s="494"/>
      <c r="T18" s="494"/>
      <c r="U18" s="45">
        <v>10000</v>
      </c>
      <c r="V18" s="502"/>
      <c r="W18" s="466"/>
      <c r="X18" s="483"/>
      <c r="Y18" s="495"/>
      <c r="Z18" s="504" t="s">
        <v>26</v>
      </c>
      <c r="AA18" s="505">
        <f>U18</f>
        <v>10000</v>
      </c>
      <c r="AB18" s="498"/>
      <c r="AC18" s="498"/>
      <c r="AD18" s="498"/>
      <c r="AE18" s="498"/>
      <c r="AF18" s="498"/>
      <c r="AG18" s="498"/>
      <c r="AH18" s="498"/>
      <c r="AI18" s="498"/>
      <c r="AJ18" s="498"/>
      <c r="AK18" s="498"/>
      <c r="AL18" s="487"/>
      <c r="AM18" s="466"/>
      <c r="BA18" s="473"/>
      <c r="BI18" s="41"/>
    </row>
    <row r="19" spans="1:61">
      <c r="A19" s="453"/>
      <c r="B19" s="474"/>
      <c r="H19" s="475"/>
      <c r="I19" s="466"/>
      <c r="J19" s="476"/>
      <c r="K19" s="495"/>
      <c r="L19" s="503"/>
      <c r="M19" s="494"/>
      <c r="N19" s="491">
        <f t="shared" si="0"/>
        <v>0</v>
      </c>
      <c r="O19" s="466"/>
      <c r="P19" s="494"/>
      <c r="Q19" s="494"/>
      <c r="R19" s="494"/>
      <c r="S19" s="494"/>
      <c r="T19" s="494"/>
      <c r="U19" s="506"/>
      <c r="V19" s="502"/>
      <c r="W19" s="466"/>
      <c r="X19" s="483"/>
      <c r="Y19" s="495"/>
      <c r="Z19" s="503" t="s">
        <v>29</v>
      </c>
      <c r="AA19" s="507">
        <f>U21</f>
        <v>645000</v>
      </c>
      <c r="AB19" s="498"/>
      <c r="AC19" s="498"/>
      <c r="AD19" s="498"/>
      <c r="AE19" s="498"/>
      <c r="AF19" s="498"/>
      <c r="AG19" s="498"/>
      <c r="AH19" s="498"/>
      <c r="AI19" s="498"/>
      <c r="AJ19" s="498"/>
      <c r="AK19" s="498"/>
      <c r="AL19" s="487"/>
      <c r="AM19" s="466"/>
      <c r="BA19" s="473"/>
      <c r="BB19" s="508"/>
    </row>
    <row r="20" spans="1:61">
      <c r="A20" s="453"/>
      <c r="B20" s="474"/>
      <c r="H20" s="475"/>
      <c r="I20" s="466"/>
      <c r="J20" s="476"/>
      <c r="K20" s="509"/>
      <c r="L20" s="489"/>
      <c r="M20" s="490"/>
      <c r="N20" s="491">
        <f t="shared" si="0"/>
        <v>0</v>
      </c>
      <c r="O20" s="466"/>
      <c r="P20" s="494"/>
      <c r="Q20" s="494"/>
      <c r="R20" s="494"/>
      <c r="S20" s="494"/>
      <c r="T20" s="494"/>
      <c r="U20" s="506"/>
      <c r="V20" s="482"/>
      <c r="W20" s="466"/>
      <c r="X20" s="483"/>
      <c r="Y20" s="495"/>
      <c r="Z20" s="510" t="s">
        <v>30</v>
      </c>
      <c r="AA20" s="511">
        <f>AA19/AA14</f>
        <v>0.79141268212258886</v>
      </c>
      <c r="AB20" s="498"/>
      <c r="AC20" s="498"/>
      <c r="AD20" s="498"/>
      <c r="AE20" s="498"/>
      <c r="AF20" s="498"/>
      <c r="AG20" s="498"/>
      <c r="AH20" s="498"/>
      <c r="AI20" s="498"/>
      <c r="AJ20" s="498"/>
      <c r="AK20" s="498"/>
      <c r="AL20" s="487"/>
      <c r="AM20" s="466"/>
      <c r="BA20" s="473"/>
    </row>
    <row r="21" spans="1:61">
      <c r="A21" s="453"/>
      <c r="B21" s="474"/>
      <c r="H21" s="475"/>
      <c r="I21" s="466"/>
      <c r="J21" s="476"/>
      <c r="K21" s="488" t="s">
        <v>33</v>
      </c>
      <c r="L21" s="489"/>
      <c r="M21" s="490">
        <f>M22+M27+M28+M29+M30+M31</f>
        <v>24998.311968028633</v>
      </c>
      <c r="N21" s="491">
        <f t="shared" si="0"/>
        <v>64.2844960218804</v>
      </c>
      <c r="O21" s="466"/>
      <c r="P21" s="512" t="s">
        <v>34</v>
      </c>
      <c r="Q21" s="122"/>
      <c r="R21" s="494"/>
      <c r="S21" s="494"/>
      <c r="T21" s="494"/>
      <c r="U21" s="491">
        <f>U22+U23+U27</f>
        <v>645000</v>
      </c>
      <c r="V21" s="482"/>
      <c r="W21" s="466"/>
      <c r="X21" s="483"/>
      <c r="Y21" s="495"/>
      <c r="Z21" s="496" t="s">
        <v>31</v>
      </c>
      <c r="AA21" s="505">
        <f>U33</f>
        <v>27998.311968028622</v>
      </c>
      <c r="AB21" s="498"/>
      <c r="AC21" s="498"/>
      <c r="AD21" s="498"/>
      <c r="AE21" s="498"/>
      <c r="AF21" s="498"/>
      <c r="AG21" s="498"/>
      <c r="AH21" s="498"/>
      <c r="AI21" s="498"/>
      <c r="AJ21" s="498"/>
      <c r="AK21" s="498"/>
      <c r="AL21" s="487"/>
      <c r="AM21" s="466"/>
      <c r="BA21" s="473"/>
    </row>
    <row r="22" spans="1:61">
      <c r="A22" s="453"/>
      <c r="B22" s="474"/>
      <c r="H22" s="475"/>
      <c r="I22" s="466"/>
      <c r="J22" s="476"/>
      <c r="K22" s="499" t="s">
        <v>36</v>
      </c>
      <c r="L22" s="513"/>
      <c r="M22" s="514">
        <v>5994.0000000000027</v>
      </c>
      <c r="N22" s="491">
        <f t="shared" si="0"/>
        <v>15.413891531874413</v>
      </c>
      <c r="O22" s="466"/>
      <c r="P22" s="500" t="s">
        <v>37</v>
      </c>
      <c r="Q22" s="493"/>
      <c r="R22" s="493">
        <v>0.05</v>
      </c>
      <c r="S22" s="494"/>
      <c r="T22" s="494"/>
      <c r="U22" s="55">
        <v>0</v>
      </c>
      <c r="V22" s="482"/>
      <c r="W22" s="466"/>
      <c r="X22" s="483"/>
      <c r="Y22" s="495" t="s">
        <v>32</v>
      </c>
      <c r="Z22" s="496" t="s">
        <v>618</v>
      </c>
      <c r="AA22" s="505"/>
      <c r="AB22" s="50"/>
      <c r="AC22" s="50"/>
      <c r="AD22" s="50"/>
      <c r="AE22" s="50"/>
      <c r="AF22" s="50"/>
      <c r="AG22" s="50"/>
      <c r="AH22" s="50">
        <f>P60</f>
        <v>924332.35860351333</v>
      </c>
      <c r="AI22" s="50"/>
      <c r="AJ22" s="50"/>
      <c r="AK22" s="50"/>
      <c r="AL22" s="487"/>
      <c r="AM22" s="466"/>
      <c r="BA22" s="473"/>
    </row>
    <row r="23" spans="1:61">
      <c r="A23" s="453"/>
      <c r="B23" s="474"/>
      <c r="H23" s="475"/>
      <c r="I23" s="466"/>
      <c r="J23" s="476"/>
      <c r="K23" s="515" t="s">
        <v>39</v>
      </c>
      <c r="L23" s="489"/>
      <c r="M23" s="514">
        <v>4000.0000000000027</v>
      </c>
      <c r="N23" s="491">
        <f t="shared" si="0"/>
        <v>10.286213901818094</v>
      </c>
      <c r="O23" s="466"/>
      <c r="P23" s="500" t="s">
        <v>40</v>
      </c>
      <c r="Q23" s="493">
        <f>U23/$U$43</f>
        <v>0.74233282586692451</v>
      </c>
      <c r="R23" s="493">
        <v>3.6499999999999998E-2</v>
      </c>
      <c r="S23" s="494"/>
      <c r="T23" s="494">
        <v>36</v>
      </c>
      <c r="U23" s="55">
        <v>605000</v>
      </c>
      <c r="V23" s="482"/>
      <c r="W23" s="466"/>
      <c r="X23" s="483"/>
      <c r="Y23" s="495"/>
      <c r="Z23" s="501" t="s">
        <v>35</v>
      </c>
      <c r="AA23" s="516">
        <f>P50</f>
        <v>3.5000000000000003E-2</v>
      </c>
      <c r="AB23" s="50"/>
      <c r="AC23" s="50"/>
      <c r="AD23" s="50"/>
      <c r="AE23" s="50"/>
      <c r="AF23" s="50"/>
      <c r="AG23" s="50"/>
      <c r="AH23" s="50"/>
      <c r="AI23" s="50"/>
      <c r="AJ23" s="50"/>
      <c r="AK23" s="50"/>
      <c r="AL23" s="487"/>
      <c r="AM23" s="466"/>
      <c r="BA23" s="473"/>
    </row>
    <row r="24" spans="1:61">
      <c r="A24" s="453"/>
      <c r="B24" s="474"/>
      <c r="H24" s="475"/>
      <c r="I24" s="466"/>
      <c r="J24" s="476"/>
      <c r="K24" s="517" t="s">
        <v>41</v>
      </c>
      <c r="L24" s="503"/>
      <c r="M24" s="514">
        <v>1794.0000000000002</v>
      </c>
      <c r="N24" s="491">
        <f t="shared" si="0"/>
        <v>4.6133669349654136</v>
      </c>
      <c r="O24" s="466"/>
      <c r="P24" s="500" t="s">
        <v>42</v>
      </c>
      <c r="Q24" s="493"/>
      <c r="R24" s="493">
        <v>3.7999999999999999E-2</v>
      </c>
      <c r="S24" s="494"/>
      <c r="T24" s="494">
        <v>24</v>
      </c>
      <c r="U24" s="55"/>
      <c r="V24" s="482"/>
      <c r="W24" s="466"/>
      <c r="X24" s="483"/>
      <c r="Y24" s="495"/>
      <c r="Z24" s="501" t="s">
        <v>619</v>
      </c>
      <c r="AA24" s="518">
        <f>O52</f>
        <v>2425.2146229156947</v>
      </c>
      <c r="AB24" s="50"/>
      <c r="AC24" s="50"/>
      <c r="AD24" s="50"/>
      <c r="AE24" s="50"/>
      <c r="AF24" s="50"/>
      <c r="AG24" s="50"/>
      <c r="AH24" s="50"/>
      <c r="AI24" s="50"/>
      <c r="AJ24" s="50"/>
      <c r="AK24" s="50"/>
      <c r="AL24" s="487"/>
      <c r="AM24" s="466"/>
      <c r="BA24" s="473"/>
    </row>
    <row r="25" spans="1:61">
      <c r="A25" s="453"/>
      <c r="B25" s="474"/>
      <c r="H25" s="475"/>
      <c r="I25" s="466"/>
      <c r="J25" s="476"/>
      <c r="K25" s="517" t="s">
        <v>45</v>
      </c>
      <c r="L25" s="503"/>
      <c r="M25" s="514">
        <v>200</v>
      </c>
      <c r="N25" s="491">
        <f t="shared" si="0"/>
        <v>0.51431069509090444</v>
      </c>
      <c r="O25" s="466"/>
      <c r="P25" s="500" t="s">
        <v>46</v>
      </c>
      <c r="Q25" s="493"/>
      <c r="R25" s="493">
        <v>3.7999999999999999E-2</v>
      </c>
      <c r="S25" s="494"/>
      <c r="T25" s="494">
        <v>24</v>
      </c>
      <c r="U25" s="55"/>
      <c r="V25" s="482"/>
      <c r="W25" s="466"/>
      <c r="X25" s="483"/>
      <c r="Y25" s="484" t="s">
        <v>7</v>
      </c>
      <c r="Z25" s="485"/>
      <c r="AA25" s="486" t="s">
        <v>603</v>
      </c>
      <c r="AB25" s="486" t="s">
        <v>604</v>
      </c>
      <c r="AC25" s="486" t="s">
        <v>605</v>
      </c>
      <c r="AD25" s="486" t="s">
        <v>606</v>
      </c>
      <c r="AE25" s="486" t="s">
        <v>607</v>
      </c>
      <c r="AF25" s="486" t="s">
        <v>608</v>
      </c>
      <c r="AG25" s="486" t="s">
        <v>609</v>
      </c>
      <c r="AH25" s="486" t="s">
        <v>610</v>
      </c>
      <c r="AI25" s="486" t="s">
        <v>611</v>
      </c>
      <c r="AJ25" s="486" t="s">
        <v>612</v>
      </c>
      <c r="AK25" s="486" t="s">
        <v>613</v>
      </c>
      <c r="AL25" s="487"/>
      <c r="AM25" s="466"/>
      <c r="BA25" s="473"/>
    </row>
    <row r="26" spans="1:61">
      <c r="A26" s="453"/>
      <c r="B26" s="474"/>
      <c r="H26" s="475"/>
      <c r="I26" s="466"/>
      <c r="J26" s="476"/>
      <c r="K26" s="517" t="s">
        <v>49</v>
      </c>
      <c r="L26" s="503"/>
      <c r="M26" s="494"/>
      <c r="N26" s="491">
        <f t="shared" si="0"/>
        <v>0</v>
      </c>
      <c r="O26" s="466"/>
      <c r="P26" s="500"/>
      <c r="Q26" s="493"/>
      <c r="R26" s="493"/>
      <c r="S26" s="494"/>
      <c r="T26" s="494"/>
      <c r="U26" s="55"/>
      <c r="V26" s="482"/>
      <c r="W26" s="466"/>
      <c r="X26" s="483"/>
      <c r="Y26" s="495" t="s">
        <v>620</v>
      </c>
      <c r="Z26" s="496" t="s">
        <v>44</v>
      </c>
      <c r="AA26" s="519"/>
      <c r="AB26" s="60">
        <v>33623.333836959748</v>
      </c>
      <c r="AC26" s="60">
        <v>33694.661951616625</v>
      </c>
      <c r="AD26" s="60">
        <v>33767.059987993336</v>
      </c>
      <c r="AE26" s="60">
        <v>30641.680749569921</v>
      </c>
      <c r="AF26" s="60">
        <v>30774.415053495111</v>
      </c>
      <c r="AG26" s="60">
        <v>31236.031279297549</v>
      </c>
      <c r="AH26" s="60">
        <v>31704.571748486993</v>
      </c>
      <c r="AI26" s="60">
        <v>32180.140324714303</v>
      </c>
      <c r="AJ26" s="60">
        <v>32662.842429585013</v>
      </c>
      <c r="AK26" s="60">
        <v>33152.78506602878</v>
      </c>
      <c r="AL26" s="487"/>
      <c r="AM26" s="466"/>
      <c r="BA26" s="473"/>
    </row>
    <row r="27" spans="1:61">
      <c r="A27" s="453"/>
      <c r="B27" s="474"/>
      <c r="H27" s="475"/>
      <c r="I27" s="466"/>
      <c r="J27" s="476"/>
      <c r="K27" s="499" t="s">
        <v>51</v>
      </c>
      <c r="L27" s="513"/>
      <c r="M27" s="514">
        <v>2722.5</v>
      </c>
      <c r="N27" s="491">
        <f t="shared" si="0"/>
        <v>7.0010543369249358</v>
      </c>
      <c r="O27" s="466"/>
      <c r="P27" s="500" t="s">
        <v>52</v>
      </c>
      <c r="Q27" s="493">
        <f>U27/$U$43</f>
        <v>4.9079856255664425E-2</v>
      </c>
      <c r="R27" s="493">
        <v>5.3999999999999999E-2</v>
      </c>
      <c r="S27" s="494"/>
      <c r="T27" s="494">
        <v>36</v>
      </c>
      <c r="U27" s="55">
        <v>40000</v>
      </c>
      <c r="V27" s="482"/>
      <c r="W27" s="466"/>
      <c r="X27" s="483"/>
      <c r="Y27" s="495"/>
      <c r="Z27" s="496" t="s">
        <v>621</v>
      </c>
      <c r="AA27" s="519"/>
      <c r="AB27" s="60"/>
      <c r="AC27" s="60"/>
      <c r="AD27" s="60"/>
      <c r="AE27" s="60"/>
      <c r="AF27" s="60"/>
      <c r="AG27" s="60"/>
      <c r="AH27" s="60"/>
      <c r="AI27" s="60"/>
      <c r="AJ27" s="60"/>
      <c r="AK27" s="60"/>
      <c r="AL27" s="487"/>
      <c r="AM27" s="466"/>
      <c r="BA27" s="473"/>
    </row>
    <row r="28" spans="1:61">
      <c r="A28" s="453"/>
      <c r="B28" s="474"/>
      <c r="H28" s="475"/>
      <c r="I28" s="466"/>
      <c r="J28" s="476"/>
      <c r="K28" s="499" t="s">
        <v>54</v>
      </c>
      <c r="L28" s="513"/>
      <c r="M28" s="514">
        <v>3104.16</v>
      </c>
      <c r="N28" s="491">
        <f t="shared" si="0"/>
        <v>7.9825134363669088</v>
      </c>
      <c r="O28" s="466"/>
      <c r="P28" s="500" t="s">
        <v>55</v>
      </c>
      <c r="Q28" s="493"/>
      <c r="R28" s="493">
        <v>5.3999999999999999E-2</v>
      </c>
      <c r="S28" s="494"/>
      <c r="T28" s="494">
        <v>24</v>
      </c>
      <c r="U28" s="55"/>
      <c r="V28" s="482"/>
      <c r="W28" s="466"/>
      <c r="X28" s="483"/>
      <c r="Y28" s="495"/>
      <c r="Z28" s="496" t="s">
        <v>622</v>
      </c>
      <c r="AA28" s="519"/>
      <c r="AB28" s="60"/>
      <c r="AC28" s="60"/>
      <c r="AD28" s="60"/>
      <c r="AE28" s="60"/>
      <c r="AF28" s="60"/>
      <c r="AG28" s="60"/>
      <c r="AH28" s="60"/>
      <c r="AI28" s="60"/>
      <c r="AJ28" s="60"/>
      <c r="AK28" s="60"/>
      <c r="AL28" s="487"/>
      <c r="AM28" s="466"/>
      <c r="BA28" s="473"/>
    </row>
    <row r="29" spans="1:61">
      <c r="A29" s="453"/>
      <c r="B29" s="474"/>
      <c r="H29" s="475"/>
      <c r="I29" s="466"/>
      <c r="J29" s="476"/>
      <c r="K29" s="499" t="s">
        <v>58</v>
      </c>
      <c r="L29" s="520"/>
      <c r="M29" s="490">
        <v>0</v>
      </c>
      <c r="N29" s="491">
        <f t="shared" si="0"/>
        <v>0</v>
      </c>
      <c r="O29" s="466"/>
      <c r="P29" s="500" t="s">
        <v>59</v>
      </c>
      <c r="Q29" s="494"/>
      <c r="R29" s="493">
        <v>5.3999999999999999E-2</v>
      </c>
      <c r="S29" s="494"/>
      <c r="T29" s="494">
        <v>24</v>
      </c>
      <c r="U29" s="55"/>
      <c r="V29" s="482"/>
      <c r="W29" s="466"/>
      <c r="X29" s="483"/>
      <c r="Y29" s="495" t="s">
        <v>623</v>
      </c>
      <c r="Z29" s="503" t="s">
        <v>624</v>
      </c>
      <c r="AA29" s="494"/>
      <c r="AB29" s="60">
        <v>363.79021843586804</v>
      </c>
      <c r="AC29" s="60">
        <v>365.26380459263385</v>
      </c>
      <c r="AD29" s="60">
        <v>366.78159833410257</v>
      </c>
      <c r="AE29" s="60">
        <v>368.34492588781541</v>
      </c>
      <c r="AF29" s="60">
        <v>369.95515326813972</v>
      </c>
      <c r="AG29" s="60">
        <v>278.7487238131572</v>
      </c>
      <c r="AH29" s="60">
        <v>150.44606492153974</v>
      </c>
      <c r="AI29" s="60">
        <v>152.20560385615977</v>
      </c>
      <c r="AJ29" s="60">
        <v>154.01792895881792</v>
      </c>
      <c r="AK29" s="60">
        <v>155.88462381455577</v>
      </c>
      <c r="AL29" s="487"/>
      <c r="AM29" s="466"/>
      <c r="BA29" s="473"/>
    </row>
    <row r="30" spans="1:61">
      <c r="A30" s="453"/>
      <c r="B30" s="474"/>
      <c r="H30" s="475"/>
      <c r="I30" s="466"/>
      <c r="J30" s="476"/>
      <c r="K30" s="499" t="s">
        <v>61</v>
      </c>
      <c r="L30" s="520"/>
      <c r="M30" s="490">
        <v>0</v>
      </c>
      <c r="N30" s="491">
        <f t="shared" si="0"/>
        <v>0</v>
      </c>
      <c r="O30" s="466"/>
      <c r="P30" s="500"/>
      <c r="Q30" s="494"/>
      <c r="R30" s="493"/>
      <c r="S30" s="494"/>
      <c r="T30" s="494"/>
      <c r="U30" s="55"/>
      <c r="V30" s="482"/>
      <c r="W30" s="466"/>
      <c r="X30" s="483"/>
      <c r="Y30" s="495"/>
      <c r="Z30" s="521" t="s">
        <v>625</v>
      </c>
      <c r="AA30" s="494"/>
      <c r="AB30" s="60">
        <v>1019.3991000000001</v>
      </c>
      <c r="AC30" s="60">
        <v>1019.3991000000001</v>
      </c>
      <c r="AD30" s="60">
        <v>1119.3991000000001</v>
      </c>
      <c r="AE30" s="60">
        <v>1119.3991000000001</v>
      </c>
      <c r="AF30" s="60">
        <v>1119.3991000000001</v>
      </c>
      <c r="AG30" s="60">
        <v>1219.3990999999999</v>
      </c>
      <c r="AH30" s="60">
        <v>1219.3990999999999</v>
      </c>
      <c r="AI30" s="60">
        <v>1219.3990999999999</v>
      </c>
      <c r="AJ30" s="60">
        <v>1219.3990999999999</v>
      </c>
      <c r="AK30" s="60">
        <v>1219.3990999999999</v>
      </c>
      <c r="AL30" s="487"/>
      <c r="AM30" s="466"/>
      <c r="BA30" s="473"/>
    </row>
    <row r="31" spans="1:61">
      <c r="A31" s="453"/>
      <c r="B31" s="474"/>
      <c r="H31" s="475"/>
      <c r="I31" s="466"/>
      <c r="J31" s="476"/>
      <c r="K31" s="499" t="s">
        <v>63</v>
      </c>
      <c r="L31" s="513"/>
      <c r="M31" s="514">
        <v>13177.651968028629</v>
      </c>
      <c r="N31" s="491">
        <f t="shared" si="0"/>
        <v>33.887036716714142</v>
      </c>
      <c r="O31" s="466"/>
      <c r="P31" s="500"/>
      <c r="Q31" s="494"/>
      <c r="R31" s="493"/>
      <c r="S31" s="494"/>
      <c r="T31" s="494"/>
      <c r="U31" s="55"/>
      <c r="V31" s="482"/>
      <c r="W31" s="466"/>
      <c r="X31" s="483"/>
      <c r="Y31" s="495"/>
      <c r="Z31" s="503" t="s">
        <v>53</v>
      </c>
      <c r="AA31" s="494"/>
      <c r="AB31" s="60">
        <v>7719</v>
      </c>
      <c r="AC31" s="60">
        <v>7719</v>
      </c>
      <c r="AD31" s="60">
        <v>7719</v>
      </c>
      <c r="AE31" s="60">
        <v>7719</v>
      </c>
      <c r="AF31" s="60">
        <v>7719</v>
      </c>
      <c r="AG31" s="60">
        <v>7719</v>
      </c>
      <c r="AH31" s="60">
        <v>7719</v>
      </c>
      <c r="AI31" s="60"/>
      <c r="AJ31" s="60"/>
      <c r="AK31" s="60"/>
      <c r="AL31" s="487"/>
      <c r="AM31" s="466"/>
      <c r="BA31" s="473"/>
    </row>
    <row r="32" spans="1:61">
      <c r="A32" s="453"/>
      <c r="B32" s="474"/>
      <c r="H32" s="475"/>
      <c r="I32" s="466"/>
      <c r="J32" s="476"/>
      <c r="K32" s="495"/>
      <c r="L32" s="503"/>
      <c r="M32" s="494"/>
      <c r="N32" s="491"/>
      <c r="O32" s="466"/>
      <c r="P32" s="500"/>
      <c r="Q32" s="494"/>
      <c r="R32" s="493"/>
      <c r="S32" s="494"/>
      <c r="T32" s="494"/>
      <c r="U32" s="55"/>
      <c r="V32" s="482"/>
      <c r="W32" s="466"/>
      <c r="X32" s="483"/>
      <c r="Y32" s="495"/>
      <c r="Z32" s="521" t="s">
        <v>626</v>
      </c>
      <c r="AA32" s="494"/>
      <c r="AB32" s="60">
        <f t="shared" ref="AB32:AK32" si="1">AB26-AB29</f>
        <v>33259.54361852388</v>
      </c>
      <c r="AC32" s="60">
        <f t="shared" si="1"/>
        <v>33329.398147023989</v>
      </c>
      <c r="AD32" s="60">
        <f t="shared" si="1"/>
        <v>33400.27838965923</v>
      </c>
      <c r="AE32" s="60">
        <f t="shared" si="1"/>
        <v>30273.335823682108</v>
      </c>
      <c r="AF32" s="60">
        <f t="shared" si="1"/>
        <v>30404.459900226972</v>
      </c>
      <c r="AG32" s="60">
        <f t="shared" si="1"/>
        <v>30957.282555484391</v>
      </c>
      <c r="AH32" s="60">
        <f t="shared" si="1"/>
        <v>31554.125683565453</v>
      </c>
      <c r="AI32" s="60">
        <f t="shared" si="1"/>
        <v>32027.934720858142</v>
      </c>
      <c r="AJ32" s="60">
        <f t="shared" si="1"/>
        <v>32508.824500626193</v>
      </c>
      <c r="AK32" s="60">
        <f t="shared" si="1"/>
        <v>32996.900442214224</v>
      </c>
      <c r="AL32" s="487"/>
      <c r="AM32" s="466"/>
      <c r="BA32" s="473"/>
    </row>
    <row r="33" spans="1:53">
      <c r="A33" s="453"/>
      <c r="B33" s="474"/>
      <c r="H33" s="475"/>
      <c r="I33" s="466"/>
      <c r="J33" s="476"/>
      <c r="K33" s="495"/>
      <c r="L33" s="503"/>
      <c r="M33" s="494"/>
      <c r="N33" s="491"/>
      <c r="O33" s="466"/>
      <c r="P33" s="512" t="s">
        <v>67</v>
      </c>
      <c r="Q33" s="493">
        <f>U33/$U$43</f>
        <v>3.4353828169802342E-2</v>
      </c>
      <c r="R33" s="494"/>
      <c r="S33" s="494"/>
      <c r="T33" s="494"/>
      <c r="U33" s="55">
        <v>27998.311968028622</v>
      </c>
      <c r="V33" s="482"/>
      <c r="W33" s="466"/>
      <c r="X33" s="483"/>
      <c r="Y33" s="495" t="s">
        <v>627</v>
      </c>
      <c r="Z33" s="496" t="s">
        <v>628</v>
      </c>
      <c r="AA33" s="522"/>
      <c r="AB33" s="63"/>
      <c r="AC33" s="63"/>
      <c r="AD33" s="63"/>
      <c r="AE33" s="63"/>
      <c r="AF33" s="63"/>
      <c r="AG33" s="63"/>
      <c r="AH33" s="63"/>
      <c r="AI33" s="63"/>
      <c r="AJ33" s="63"/>
      <c r="AK33" s="63"/>
      <c r="AL33" s="487"/>
      <c r="AM33" s="466"/>
      <c r="BA33" s="473"/>
    </row>
    <row r="34" spans="1:53">
      <c r="A34" s="453"/>
      <c r="B34" s="474"/>
      <c r="C34" s="438" t="s">
        <v>68</v>
      </c>
      <c r="H34" s="475"/>
      <c r="I34" s="466"/>
      <c r="J34" s="476"/>
      <c r="K34" s="495"/>
      <c r="L34" s="503"/>
      <c r="M34" s="494"/>
      <c r="N34" s="491"/>
      <c r="O34" s="466"/>
      <c r="P34" s="500"/>
      <c r="Q34" s="494"/>
      <c r="R34" s="493"/>
      <c r="S34" s="494"/>
      <c r="T34" s="494"/>
      <c r="U34" s="55"/>
      <c r="V34" s="482"/>
      <c r="W34" s="466"/>
      <c r="X34" s="483"/>
      <c r="Y34" s="495" t="s">
        <v>629</v>
      </c>
      <c r="Z34" s="496" t="s">
        <v>60</v>
      </c>
      <c r="AA34" s="519"/>
      <c r="AB34" s="60">
        <v>24242.499999999996</v>
      </c>
      <c r="AC34" s="60">
        <v>24242.499999999996</v>
      </c>
      <c r="AD34" s="60">
        <v>24242.499999999996</v>
      </c>
      <c r="AE34" s="60">
        <v>24545.000000000004</v>
      </c>
      <c r="AF34" s="60">
        <v>24545.000000000004</v>
      </c>
      <c r="AG34" s="60">
        <v>24545.000000000004</v>
      </c>
      <c r="AH34" s="60">
        <v>24545.000000000004</v>
      </c>
      <c r="AI34" s="60"/>
      <c r="AJ34" s="60"/>
      <c r="AK34" s="60"/>
      <c r="AL34" s="487"/>
      <c r="AM34" s="466"/>
      <c r="BA34" s="473"/>
    </row>
    <row r="35" spans="1:53">
      <c r="A35" s="453"/>
      <c r="B35" s="474"/>
      <c r="C35" s="438"/>
      <c r="H35" s="475"/>
      <c r="I35" s="466"/>
      <c r="J35" s="523"/>
      <c r="K35" s="495"/>
      <c r="L35" s="503"/>
      <c r="M35" s="494"/>
      <c r="N35" s="491"/>
      <c r="O35" s="466"/>
      <c r="P35" s="500"/>
      <c r="Q35" s="494"/>
      <c r="R35" s="493"/>
      <c r="S35" s="494"/>
      <c r="T35" s="494"/>
      <c r="U35" s="55"/>
      <c r="V35" s="524"/>
      <c r="W35" s="466"/>
      <c r="X35" s="483"/>
      <c r="Y35" s="495"/>
      <c r="Z35" s="496" t="s">
        <v>62</v>
      </c>
      <c r="AA35" s="519"/>
      <c r="AB35" s="60">
        <v>908</v>
      </c>
      <c r="AC35" s="60">
        <v>908</v>
      </c>
      <c r="AD35" s="60">
        <v>908</v>
      </c>
      <c r="AE35" s="60"/>
      <c r="AF35" s="60"/>
      <c r="AG35" s="60"/>
      <c r="AH35" s="60"/>
      <c r="AI35" s="60"/>
      <c r="AJ35" s="60"/>
      <c r="AK35" s="60"/>
      <c r="AL35" s="487"/>
      <c r="AM35" s="466"/>
      <c r="BA35" s="473"/>
    </row>
    <row r="36" spans="1:53">
      <c r="A36" s="453"/>
      <c r="B36" s="474"/>
      <c r="C36" s="438"/>
      <c r="H36" s="475"/>
      <c r="I36" s="466"/>
      <c r="J36" s="523"/>
      <c r="K36" s="495"/>
      <c r="L36" s="503"/>
      <c r="M36" s="494"/>
      <c r="N36" s="491"/>
      <c r="O36" s="466"/>
      <c r="P36" s="500"/>
      <c r="Q36" s="494"/>
      <c r="R36" s="493"/>
      <c r="S36" s="494"/>
      <c r="T36" s="494"/>
      <c r="U36" s="55"/>
      <c r="V36" s="524"/>
      <c r="W36" s="466"/>
      <c r="X36" s="483"/>
      <c r="Y36" s="495"/>
      <c r="Z36" s="525" t="s">
        <v>64</v>
      </c>
      <c r="AA36" s="522"/>
      <c r="AB36" s="63">
        <f t="shared" ref="AB36:AH36" si="2">AB32/AB34</f>
        <v>1.3719518869144636</v>
      </c>
      <c r="AC36" s="63">
        <f t="shared" si="2"/>
        <v>1.374833377210436</v>
      </c>
      <c r="AD36" s="63">
        <f t="shared" si="2"/>
        <v>1.3777571780822619</v>
      </c>
      <c r="AE36" s="63">
        <f t="shared" si="2"/>
        <v>1.2333809665382809</v>
      </c>
      <c r="AF36" s="63">
        <f t="shared" si="2"/>
        <v>1.2387231574751261</v>
      </c>
      <c r="AG36" s="63">
        <f t="shared" si="2"/>
        <v>1.2612459790378645</v>
      </c>
      <c r="AH36" s="63">
        <f t="shared" si="2"/>
        <v>1.285562260483416</v>
      </c>
      <c r="AI36" s="63"/>
      <c r="AJ36" s="63"/>
      <c r="AK36" s="63"/>
      <c r="AL36" s="487"/>
      <c r="AM36" s="466"/>
      <c r="BA36" s="473"/>
    </row>
    <row r="37" spans="1:53">
      <c r="A37" s="453"/>
      <c r="B37" s="474"/>
      <c r="H37" s="475"/>
      <c r="I37" s="466"/>
      <c r="J37" s="523"/>
      <c r="K37" s="495"/>
      <c r="L37" s="503"/>
      <c r="M37" s="494"/>
      <c r="N37" s="491"/>
      <c r="O37" s="466"/>
      <c r="P37" s="500"/>
      <c r="Q37" s="494"/>
      <c r="R37" s="493"/>
      <c r="S37" s="494"/>
      <c r="T37" s="494"/>
      <c r="U37" s="55"/>
      <c r="V37" s="524"/>
      <c r="W37" s="466"/>
      <c r="X37" s="526"/>
      <c r="Y37" s="495"/>
      <c r="Z37" s="527" t="s">
        <v>66</v>
      </c>
      <c r="AA37" s="528"/>
      <c r="AB37" s="60">
        <v>-284.24473572135821</v>
      </c>
      <c r="AC37" s="60">
        <v>-212.51272257305891</v>
      </c>
      <c r="AD37" s="60">
        <v>-238.84884507410015</v>
      </c>
      <c r="AE37" s="60">
        <v>-2787.0987423258316</v>
      </c>
      <c r="AF37" s="60">
        <v>-2725.4068637085525</v>
      </c>
      <c r="AG37" s="60">
        <v>-2335.2570388131981</v>
      </c>
      <c r="AH37" s="60">
        <v>-1795.0061616890016</v>
      </c>
      <c r="AI37" s="60">
        <v>30808.535620858143</v>
      </c>
      <c r="AJ37" s="60">
        <v>31289.425400626194</v>
      </c>
      <c r="AK37" s="60">
        <v>31777.501342214226</v>
      </c>
      <c r="AL37" s="487"/>
      <c r="AM37" s="466"/>
      <c r="BA37" s="473"/>
    </row>
    <row r="38" spans="1:53">
      <c r="A38" s="453"/>
      <c r="B38" s="474"/>
      <c r="H38" s="475"/>
      <c r="I38" s="466"/>
      <c r="J38" s="523"/>
      <c r="K38" s="495"/>
      <c r="L38" s="503"/>
      <c r="M38" s="494"/>
      <c r="N38" s="491"/>
      <c r="O38" s="466"/>
      <c r="P38" s="500"/>
      <c r="Q38" s="494"/>
      <c r="R38" s="493"/>
      <c r="S38" s="494"/>
      <c r="T38" s="494"/>
      <c r="U38" s="55"/>
      <c r="V38" s="524"/>
      <c r="W38" s="466"/>
      <c r="X38" s="526"/>
      <c r="Y38" s="495"/>
      <c r="Z38" s="527"/>
      <c r="AA38" s="528"/>
      <c r="AB38" s="60"/>
      <c r="AC38" s="60"/>
      <c r="AD38" s="60"/>
      <c r="AE38" s="60"/>
      <c r="AF38" s="60"/>
      <c r="AG38" s="60"/>
      <c r="AH38" s="60"/>
      <c r="AI38" s="60"/>
      <c r="AJ38" s="60"/>
      <c r="AK38" s="60"/>
      <c r="AL38" s="487"/>
      <c r="AM38" s="466"/>
      <c r="BA38" s="473"/>
    </row>
    <row r="39" spans="1:53">
      <c r="A39" s="453"/>
      <c r="B39" s="474"/>
      <c r="H39" s="475"/>
      <c r="I39" s="466"/>
      <c r="J39" s="523"/>
      <c r="K39" s="495"/>
      <c r="L39" s="503"/>
      <c r="M39" s="494"/>
      <c r="N39" s="491"/>
      <c r="O39" s="466"/>
      <c r="P39" s="500"/>
      <c r="Q39" s="494"/>
      <c r="R39" s="493"/>
      <c r="S39" s="494"/>
      <c r="T39" s="494"/>
      <c r="U39" s="55"/>
      <c r="V39" s="524"/>
      <c r="W39" s="466"/>
      <c r="X39" s="526"/>
      <c r="Y39" s="495" t="s">
        <v>65</v>
      </c>
      <c r="Z39" s="527" t="s">
        <v>69</v>
      </c>
      <c r="AA39" s="528"/>
      <c r="AB39" s="60">
        <f t="shared" ref="AB39:AH39" si="3">AB37+AB31+AB35</f>
        <v>8342.7552642786413</v>
      </c>
      <c r="AC39" s="60">
        <f t="shared" si="3"/>
        <v>8414.4872774269406</v>
      </c>
      <c r="AD39" s="60">
        <f t="shared" si="3"/>
        <v>8388.1511549258994</v>
      </c>
      <c r="AE39" s="60">
        <f t="shared" si="3"/>
        <v>4931.9012576741679</v>
      </c>
      <c r="AF39" s="60">
        <f t="shared" si="3"/>
        <v>4993.5931362914471</v>
      </c>
      <c r="AG39" s="60">
        <f t="shared" si="3"/>
        <v>5383.7429611868019</v>
      </c>
      <c r="AH39" s="60">
        <f t="shared" si="3"/>
        <v>5923.9938383109984</v>
      </c>
      <c r="AI39" s="60"/>
      <c r="AJ39" s="60"/>
      <c r="AK39" s="60"/>
      <c r="AL39" s="487"/>
      <c r="AM39" s="466"/>
      <c r="BA39" s="473"/>
    </row>
    <row r="40" spans="1:53">
      <c r="A40" s="453"/>
      <c r="B40" s="474"/>
      <c r="H40" s="475"/>
      <c r="I40" s="466"/>
      <c r="J40" s="523"/>
      <c r="K40" s="495"/>
      <c r="L40" s="503"/>
      <c r="M40" s="494"/>
      <c r="N40" s="491"/>
      <c r="O40" s="466"/>
      <c r="P40" s="500"/>
      <c r="Q40" s="494"/>
      <c r="R40" s="493"/>
      <c r="S40" s="494"/>
      <c r="T40" s="494"/>
      <c r="U40" s="55"/>
      <c r="V40" s="524"/>
      <c r="W40" s="466"/>
      <c r="X40" s="526"/>
      <c r="Y40" s="495"/>
      <c r="Z40" s="504" t="s">
        <v>524</v>
      </c>
      <c r="AA40" s="528"/>
      <c r="AB40" s="60">
        <f t="shared" ref="AB40:AG40" si="4">AB43+AB47+AB51</f>
        <v>8506</v>
      </c>
      <c r="AC40" s="60">
        <f t="shared" si="4"/>
        <v>8506</v>
      </c>
      <c r="AD40" s="60">
        <f t="shared" si="4"/>
        <v>8506</v>
      </c>
      <c r="AE40" s="60">
        <f t="shared" si="4"/>
        <v>8506</v>
      </c>
      <c r="AF40" s="60">
        <f t="shared" si="4"/>
        <v>8506</v>
      </c>
      <c r="AG40" s="60">
        <f t="shared" si="4"/>
        <v>8506</v>
      </c>
      <c r="AH40" s="60">
        <f>AH43+AH47+AH51-U15-U16-U17-U18</f>
        <v>119095</v>
      </c>
      <c r="AI40" s="60"/>
      <c r="AJ40" s="60"/>
      <c r="AK40" s="60"/>
      <c r="AL40" s="487"/>
      <c r="AM40" s="466"/>
      <c r="BA40" s="473"/>
    </row>
    <row r="41" spans="1:53">
      <c r="A41" s="453"/>
      <c r="B41" s="474"/>
      <c r="H41" s="475"/>
      <c r="I41" s="466"/>
      <c r="J41" s="523"/>
      <c r="K41" s="495"/>
      <c r="L41" s="503"/>
      <c r="M41" s="494"/>
      <c r="N41" s="491"/>
      <c r="O41" s="466"/>
      <c r="P41" s="500"/>
      <c r="Q41" s="494"/>
      <c r="R41" s="493"/>
      <c r="S41" s="494"/>
      <c r="T41" s="494"/>
      <c r="U41" s="55"/>
      <c r="V41" s="524"/>
      <c r="W41" s="466"/>
      <c r="X41" s="526"/>
      <c r="Y41" s="495"/>
      <c r="Z41" s="504" t="s">
        <v>525</v>
      </c>
      <c r="AA41" s="528"/>
      <c r="AB41" s="60">
        <f t="shared" ref="AB41:AH41" si="5">AB39-AB40</f>
        <v>-163.24473572135867</v>
      </c>
      <c r="AC41" s="60">
        <f t="shared" si="5"/>
        <v>-91.512722573059364</v>
      </c>
      <c r="AD41" s="60">
        <f t="shared" si="5"/>
        <v>-117.84884507410061</v>
      </c>
      <c r="AE41" s="60">
        <f t="shared" si="5"/>
        <v>-3574.0987423258321</v>
      </c>
      <c r="AF41" s="60">
        <f t="shared" si="5"/>
        <v>-3512.4068637085529</v>
      </c>
      <c r="AG41" s="60">
        <f t="shared" si="5"/>
        <v>-3122.2570388131981</v>
      </c>
      <c r="AH41" s="60">
        <f t="shared" si="5"/>
        <v>-113171.006161689</v>
      </c>
      <c r="AI41" s="60"/>
      <c r="AJ41" s="60"/>
      <c r="AK41" s="60"/>
      <c r="AL41" s="487"/>
      <c r="AM41" s="466"/>
      <c r="BA41" s="473"/>
    </row>
    <row r="42" spans="1:53">
      <c r="A42" s="453"/>
      <c r="B42" s="474"/>
      <c r="H42" s="475"/>
      <c r="I42" s="466"/>
      <c r="J42" s="523"/>
      <c r="K42" s="495"/>
      <c r="L42" s="503"/>
      <c r="M42" s="494"/>
      <c r="N42" s="491"/>
      <c r="O42" s="466"/>
      <c r="P42" s="500"/>
      <c r="Q42" s="494"/>
      <c r="R42" s="493"/>
      <c r="S42" s="494"/>
      <c r="T42" s="494"/>
      <c r="U42" s="55"/>
      <c r="V42" s="524"/>
      <c r="W42" s="466"/>
      <c r="X42" s="526"/>
      <c r="Y42" s="495"/>
      <c r="Z42" s="504"/>
      <c r="AA42" s="528"/>
      <c r="AB42" s="60"/>
      <c r="AC42" s="60"/>
      <c r="AD42" s="60"/>
      <c r="AE42" s="60"/>
      <c r="AF42" s="60"/>
      <c r="AG42" s="60"/>
      <c r="AH42" s="60"/>
      <c r="AI42" s="60"/>
      <c r="AJ42" s="60"/>
      <c r="AK42" s="60"/>
      <c r="AL42" s="487"/>
      <c r="AM42" s="466"/>
      <c r="BA42" s="473"/>
    </row>
    <row r="43" spans="1:53">
      <c r="A43" s="453"/>
      <c r="B43" s="474"/>
      <c r="H43" s="475"/>
      <c r="I43" s="466"/>
      <c r="J43" s="523"/>
      <c r="K43" s="529" t="s">
        <v>70</v>
      </c>
      <c r="L43" s="530"/>
      <c r="M43" s="531">
        <f>M14+M21</f>
        <v>814998.31196802866</v>
      </c>
      <c r="N43" s="531">
        <f>(M43/$D$64)*100</f>
        <v>2095.8117416309528</v>
      </c>
      <c r="O43" s="466" t="b">
        <f>M43=U43</f>
        <v>1</v>
      </c>
      <c r="P43" s="532" t="s">
        <v>71</v>
      </c>
      <c r="Q43" s="533">
        <f>SUM(P14:P45)</f>
        <v>0</v>
      </c>
      <c r="R43" s="532"/>
      <c r="S43" s="532"/>
      <c r="T43" s="532"/>
      <c r="U43" s="71">
        <f>U14+U21+U33</f>
        <v>814998.31196802866</v>
      </c>
      <c r="V43" s="524"/>
      <c r="W43" s="466"/>
      <c r="X43" s="526"/>
      <c r="Y43" s="495"/>
      <c r="Z43" s="527" t="s">
        <v>630</v>
      </c>
      <c r="AA43" s="534">
        <f>-U15</f>
        <v>-92000</v>
      </c>
      <c r="AB43" s="60">
        <f t="shared" ref="AB43:AG43" si="6">$U$15*$R$15</f>
        <v>6256</v>
      </c>
      <c r="AC43" s="60">
        <f t="shared" si="6"/>
        <v>6256</v>
      </c>
      <c r="AD43" s="60">
        <f t="shared" si="6"/>
        <v>6256</v>
      </c>
      <c r="AE43" s="60">
        <f t="shared" si="6"/>
        <v>6256</v>
      </c>
      <c r="AF43" s="60">
        <f t="shared" si="6"/>
        <v>6256</v>
      </c>
      <c r="AG43" s="60">
        <f t="shared" si="6"/>
        <v>6256</v>
      </c>
      <c r="AH43" s="60">
        <f>$U$15*$R$15+29184+U15</f>
        <v>127440</v>
      </c>
      <c r="AI43" s="60"/>
      <c r="AJ43" s="60"/>
      <c r="AK43" s="60"/>
      <c r="AL43" s="487"/>
      <c r="AM43" s="466"/>
      <c r="BA43" s="473"/>
    </row>
    <row r="44" spans="1:53" ht="14.25" thickBot="1">
      <c r="A44" s="453"/>
      <c r="B44" s="474"/>
      <c r="H44" s="475"/>
      <c r="I44" s="466"/>
      <c r="J44" s="535"/>
      <c r="K44" s="536"/>
      <c r="L44" s="536"/>
      <c r="M44" s="536"/>
      <c r="N44" s="536"/>
      <c r="O44" s="536"/>
      <c r="P44" s="536"/>
      <c r="Q44" s="536"/>
      <c r="R44" s="536"/>
      <c r="S44" s="536"/>
      <c r="T44" s="536"/>
      <c r="U44" s="536"/>
      <c r="V44" s="537"/>
      <c r="W44" s="466"/>
      <c r="X44" s="526"/>
      <c r="Y44" s="495"/>
      <c r="Z44" s="504" t="s">
        <v>631</v>
      </c>
      <c r="AA44" s="538">
        <f>XIRR(AA43:AH43,$AA$12:$AH$12)</f>
        <v>0.10122445225715637</v>
      </c>
      <c r="AB44" s="60"/>
      <c r="AC44" s="60"/>
      <c r="AD44" s="60"/>
      <c r="AE44" s="60"/>
      <c r="AF44" s="60"/>
      <c r="AG44" s="60"/>
      <c r="AH44" s="60"/>
      <c r="AI44" s="60"/>
      <c r="AJ44" s="60"/>
      <c r="AK44" s="60"/>
      <c r="AL44" s="487"/>
      <c r="AM44" s="466"/>
      <c r="BA44" s="473"/>
    </row>
    <row r="45" spans="1:53">
      <c r="A45" s="453"/>
      <c r="B45" s="474"/>
      <c r="H45" s="475"/>
      <c r="I45" s="466"/>
      <c r="J45" s="539"/>
      <c r="K45" s="539"/>
      <c r="L45" s="539"/>
      <c r="M45" s="539"/>
      <c r="N45" s="539"/>
      <c r="O45" s="539"/>
      <c r="P45" s="539"/>
      <c r="Q45" s="539"/>
      <c r="R45" s="539"/>
      <c r="S45" s="539"/>
      <c r="T45" s="539"/>
      <c r="U45" s="539"/>
      <c r="W45" s="466"/>
      <c r="X45" s="526"/>
      <c r="Y45" s="495"/>
      <c r="Z45" s="504" t="s">
        <v>632</v>
      </c>
      <c r="AA45" s="538">
        <f>(SUM(AB43:AH43)-U15)/U15/$D$67*12</f>
        <v>0.11331677018633542</v>
      </c>
      <c r="AB45" s="60"/>
      <c r="AC45" s="60"/>
      <c r="AD45" s="60"/>
      <c r="AE45" s="60"/>
      <c r="AF45" s="60"/>
      <c r="AG45" s="60"/>
      <c r="AH45" s="60"/>
      <c r="AI45" s="60"/>
      <c r="AJ45" s="60"/>
      <c r="AK45" s="60"/>
      <c r="AL45" s="487"/>
      <c r="AM45" s="466"/>
    </row>
    <row r="46" spans="1:53" ht="14.25" thickBot="1">
      <c r="A46" s="453"/>
      <c r="B46" s="474"/>
      <c r="H46" s="475"/>
      <c r="I46" s="466"/>
      <c r="J46" s="451" t="s">
        <v>633</v>
      </c>
      <c r="K46" s="451"/>
      <c r="L46" s="445"/>
      <c r="M46" s="445"/>
      <c r="N46" s="445"/>
      <c r="O46" s="445"/>
      <c r="P46" s="445"/>
      <c r="Q46" s="445"/>
      <c r="R46" s="445"/>
      <c r="S46" s="445"/>
      <c r="T46" s="445"/>
      <c r="V46" s="450" t="s">
        <v>3</v>
      </c>
      <c r="W46" s="466"/>
      <c r="X46" s="526"/>
      <c r="Y46" s="495"/>
      <c r="Z46" s="504"/>
      <c r="AA46" s="538"/>
      <c r="AB46" s="60"/>
      <c r="AC46" s="60"/>
      <c r="AD46" s="60"/>
      <c r="AE46" s="60"/>
      <c r="AF46" s="60"/>
      <c r="AG46" s="60"/>
      <c r="AH46" s="60"/>
      <c r="AI46" s="60"/>
      <c r="AJ46" s="60"/>
      <c r="AK46" s="60"/>
      <c r="AL46" s="487"/>
      <c r="AM46" s="466"/>
    </row>
    <row r="47" spans="1:53">
      <c r="A47" s="453"/>
      <c r="B47" s="474"/>
      <c r="H47" s="475"/>
      <c r="I47" s="466"/>
      <c r="J47" s="454"/>
      <c r="K47" s="464"/>
      <c r="L47" s="464"/>
      <c r="M47" s="464"/>
      <c r="N47" s="464"/>
      <c r="O47" s="464"/>
      <c r="P47" s="464"/>
      <c r="Q47" s="455"/>
      <c r="R47" s="455"/>
      <c r="S47" s="455"/>
      <c r="T47" s="455"/>
      <c r="U47" s="540"/>
      <c r="V47" s="541"/>
      <c r="W47" s="466"/>
      <c r="X47" s="526"/>
      <c r="Y47" s="495"/>
      <c r="Z47" s="527" t="s">
        <v>634</v>
      </c>
      <c r="AA47" s="534">
        <f>-U16</f>
        <v>-20000</v>
      </c>
      <c r="AB47" s="60">
        <f t="shared" ref="AB47:AG47" si="7">$U$16*$R$16</f>
        <v>900</v>
      </c>
      <c r="AC47" s="60">
        <f t="shared" si="7"/>
        <v>900</v>
      </c>
      <c r="AD47" s="60">
        <f t="shared" si="7"/>
        <v>900</v>
      </c>
      <c r="AE47" s="60">
        <f t="shared" si="7"/>
        <v>900</v>
      </c>
      <c r="AF47" s="60">
        <f t="shared" si="7"/>
        <v>900</v>
      </c>
      <c r="AG47" s="60">
        <f t="shared" si="7"/>
        <v>900</v>
      </c>
      <c r="AH47" s="60">
        <f>$U$16*$R$16+27239+U16</f>
        <v>48139</v>
      </c>
      <c r="AI47" s="60"/>
      <c r="AJ47" s="60"/>
      <c r="AK47" s="60"/>
      <c r="AL47" s="487"/>
      <c r="AM47" s="466"/>
    </row>
    <row r="48" spans="1:53">
      <c r="A48" s="453"/>
      <c r="B48" s="474"/>
      <c r="H48" s="475"/>
      <c r="I48" s="466"/>
      <c r="J48" s="476"/>
      <c r="K48" s="542" t="s">
        <v>7</v>
      </c>
      <c r="L48" s="543"/>
      <c r="M48" s="542" t="s">
        <v>77</v>
      </c>
      <c r="N48" s="543"/>
      <c r="O48" s="481" t="s">
        <v>635</v>
      </c>
      <c r="P48" s="481" t="s">
        <v>78</v>
      </c>
      <c r="Q48" s="473"/>
      <c r="U48" s="453"/>
      <c r="V48" s="482"/>
      <c r="W48" s="466"/>
      <c r="X48" s="526"/>
      <c r="Y48" s="495"/>
      <c r="Z48" s="504" t="s">
        <v>631</v>
      </c>
      <c r="AA48" s="538">
        <f>XIRR(AA47:AH47,$AA$12:$AH$12)</f>
        <v>0.16303004622459413</v>
      </c>
      <c r="AB48" s="60"/>
      <c r="AC48" s="60"/>
      <c r="AD48" s="60"/>
      <c r="AE48" s="60"/>
      <c r="AF48" s="60"/>
      <c r="AG48" s="60"/>
      <c r="AH48" s="60"/>
      <c r="AI48" s="60"/>
      <c r="AJ48" s="60"/>
      <c r="AK48" s="60"/>
      <c r="AL48" s="487"/>
      <c r="AM48" s="466"/>
    </row>
    <row r="49" spans="1:39">
      <c r="A49" s="453"/>
      <c r="B49" s="474"/>
      <c r="H49" s="475"/>
      <c r="I49" s="466"/>
      <c r="J49" s="476"/>
      <c r="K49" s="495" t="s">
        <v>80</v>
      </c>
      <c r="L49" s="503"/>
      <c r="M49" s="87"/>
      <c r="N49" s="503"/>
      <c r="O49" s="494"/>
      <c r="P49" s="88">
        <v>32027.934720858135</v>
      </c>
      <c r="Q49" s="473"/>
      <c r="U49" s="453"/>
      <c r="V49" s="482"/>
      <c r="W49" s="466"/>
      <c r="X49" s="526"/>
      <c r="Y49" s="495"/>
      <c r="Z49" s="504" t="s">
        <v>632</v>
      </c>
      <c r="AA49" s="538">
        <f>(SUM(AB47:AH47)-U16)/U16/$D$67*12</f>
        <v>0.2395642857142857</v>
      </c>
      <c r="AB49" s="60"/>
      <c r="AC49" s="60"/>
      <c r="AD49" s="60"/>
      <c r="AE49" s="60"/>
      <c r="AF49" s="60"/>
      <c r="AG49" s="60"/>
      <c r="AH49" s="60"/>
      <c r="AI49" s="60"/>
      <c r="AJ49" s="60"/>
      <c r="AK49" s="60"/>
      <c r="AL49" s="487"/>
      <c r="AM49" s="466"/>
    </row>
    <row r="50" spans="1:39">
      <c r="A50" s="453"/>
      <c r="B50" s="474"/>
      <c r="H50" s="475"/>
      <c r="I50" s="466"/>
      <c r="J50" s="476"/>
      <c r="K50" s="495" t="s">
        <v>82</v>
      </c>
      <c r="L50" s="503"/>
      <c r="M50" s="495"/>
      <c r="N50" s="503"/>
      <c r="O50" s="494"/>
      <c r="P50" s="122">
        <v>3.5000000000000003E-2</v>
      </c>
      <c r="Q50" s="544"/>
      <c r="U50" s="453"/>
      <c r="V50" s="482"/>
      <c r="W50" s="466"/>
      <c r="X50" s="526"/>
      <c r="Y50" s="495"/>
      <c r="Z50" s="504"/>
      <c r="AA50" s="538"/>
      <c r="AB50" s="60"/>
      <c r="AC50" s="60"/>
      <c r="AD50" s="60"/>
      <c r="AE50" s="60"/>
      <c r="AF50" s="60"/>
      <c r="AG50" s="60"/>
      <c r="AH50" s="60"/>
      <c r="AI50" s="60"/>
      <c r="AJ50" s="60"/>
      <c r="AK50" s="60"/>
      <c r="AL50" s="487"/>
      <c r="AM50" s="466"/>
    </row>
    <row r="51" spans="1:39">
      <c r="A51" s="453"/>
      <c r="B51" s="474"/>
      <c r="H51" s="475"/>
      <c r="I51" s="466"/>
      <c r="J51" s="476"/>
      <c r="K51" s="495" t="s">
        <v>84</v>
      </c>
      <c r="L51" s="503"/>
      <c r="M51" s="495"/>
      <c r="N51" s="503"/>
      <c r="O51" s="494"/>
      <c r="P51" s="88">
        <v>27998.311968028622</v>
      </c>
      <c r="Q51" s="473"/>
      <c r="U51" s="453"/>
      <c r="V51" s="482"/>
      <c r="W51" s="466"/>
      <c r="X51" s="526"/>
      <c r="Y51" s="495"/>
      <c r="Z51" s="527" t="s">
        <v>636</v>
      </c>
      <c r="AA51" s="534">
        <f>-U17-U18</f>
        <v>-30000</v>
      </c>
      <c r="AB51" s="60">
        <f t="shared" ref="AB51:AG51" si="8">$U$17*$R$17+$U$18*$R$18</f>
        <v>1350</v>
      </c>
      <c r="AC51" s="60">
        <f t="shared" si="8"/>
        <v>1350</v>
      </c>
      <c r="AD51" s="60">
        <f t="shared" si="8"/>
        <v>1350</v>
      </c>
      <c r="AE51" s="60">
        <f t="shared" si="8"/>
        <v>1350</v>
      </c>
      <c r="AF51" s="60">
        <f t="shared" si="8"/>
        <v>1350</v>
      </c>
      <c r="AG51" s="60">
        <f t="shared" si="8"/>
        <v>1350</v>
      </c>
      <c r="AH51" s="60">
        <f>$U$17*$R$17+$U$18*$R$18+54166+U17+U18</f>
        <v>85516</v>
      </c>
      <c r="AI51" s="60"/>
      <c r="AJ51" s="60"/>
      <c r="AK51" s="60"/>
      <c r="AL51" s="487"/>
      <c r="AM51" s="466"/>
    </row>
    <row r="52" spans="1:39">
      <c r="A52" s="453"/>
      <c r="B52" s="474"/>
      <c r="H52" s="475"/>
      <c r="I52" s="466"/>
      <c r="J52" s="476"/>
      <c r="K52" s="495" t="s">
        <v>86</v>
      </c>
      <c r="L52" s="503"/>
      <c r="M52" s="87">
        <v>38886.544399999992</v>
      </c>
      <c r="N52" s="545" t="s">
        <v>87</v>
      </c>
      <c r="O52" s="88">
        <v>2425.2146229156947</v>
      </c>
      <c r="P52" s="88">
        <v>943082.16113540391</v>
      </c>
      <c r="Q52" s="473"/>
      <c r="U52" s="453"/>
      <c r="V52" s="482"/>
      <c r="W52" s="466"/>
      <c r="X52" s="526"/>
      <c r="Y52" s="495"/>
      <c r="Z52" s="504" t="s">
        <v>631</v>
      </c>
      <c r="AA52" s="538">
        <f>XIRR(AA51:AH51,$AA$12:$AH$12)</f>
        <v>0.18927628397941593</v>
      </c>
      <c r="AB52" s="60"/>
      <c r="AC52" s="60"/>
      <c r="AD52" s="60"/>
      <c r="AE52" s="60"/>
      <c r="AF52" s="60"/>
      <c r="AG52" s="60"/>
      <c r="AH52" s="60"/>
      <c r="AI52" s="60"/>
      <c r="AJ52" s="60"/>
      <c r="AK52" s="50"/>
      <c r="AL52" s="487"/>
      <c r="AM52" s="466"/>
    </row>
    <row r="53" spans="1:39">
      <c r="A53" s="453"/>
      <c r="B53" s="474"/>
      <c r="H53" s="475"/>
      <c r="I53" s="466"/>
      <c r="J53" s="476"/>
      <c r="K53" s="495"/>
      <c r="L53" s="503"/>
      <c r="M53" s="87"/>
      <c r="N53" s="545"/>
      <c r="O53" s="88"/>
      <c r="P53" s="88"/>
      <c r="Q53" s="473"/>
      <c r="U53" s="453"/>
      <c r="V53" s="482"/>
      <c r="W53" s="466"/>
      <c r="X53" s="526"/>
      <c r="Y53" s="495"/>
      <c r="Z53" s="504" t="s">
        <v>632</v>
      </c>
      <c r="AA53" s="538">
        <f>(SUM(AB51:AH51)-U17-U18)/(U17+U18)/D67*12</f>
        <v>0.30293333333333333</v>
      </c>
      <c r="AB53" s="50"/>
      <c r="AC53" s="50"/>
      <c r="AD53" s="50"/>
      <c r="AE53" s="50"/>
      <c r="AF53" s="50"/>
      <c r="AG53" s="50"/>
      <c r="AH53" s="50"/>
      <c r="AI53" s="546"/>
      <c r="AJ53" s="546"/>
      <c r="AK53" s="546"/>
      <c r="AL53" s="487"/>
      <c r="AM53" s="466"/>
    </row>
    <row r="54" spans="1:39">
      <c r="A54" s="453"/>
      <c r="B54" s="474"/>
      <c r="H54" s="475"/>
      <c r="I54" s="466"/>
      <c r="J54" s="476"/>
      <c r="K54" s="495"/>
      <c r="L54" s="503"/>
      <c r="M54" s="87"/>
      <c r="N54" s="545"/>
      <c r="O54" s="88"/>
      <c r="P54" s="88"/>
      <c r="Q54" s="547"/>
      <c r="R54" s="548"/>
      <c r="U54" s="453"/>
      <c r="V54" s="482"/>
      <c r="W54" s="466"/>
      <c r="X54" s="549"/>
      <c r="Y54" s="484" t="s">
        <v>7</v>
      </c>
      <c r="Z54" s="485"/>
      <c r="AA54" s="486" t="s">
        <v>603</v>
      </c>
      <c r="AB54" s="486" t="s">
        <v>604</v>
      </c>
      <c r="AC54" s="486" t="s">
        <v>605</v>
      </c>
      <c r="AD54" s="486" t="s">
        <v>606</v>
      </c>
      <c r="AE54" s="486" t="s">
        <v>607</v>
      </c>
      <c r="AF54" s="486" t="s">
        <v>608</v>
      </c>
      <c r="AG54" s="486" t="s">
        <v>609</v>
      </c>
      <c r="AH54" s="486" t="s">
        <v>610</v>
      </c>
      <c r="AI54" s="486" t="s">
        <v>611</v>
      </c>
      <c r="AJ54" s="486" t="s">
        <v>612</v>
      </c>
      <c r="AK54" s="486" t="s">
        <v>613</v>
      </c>
      <c r="AL54" s="487"/>
      <c r="AM54" s="466"/>
    </row>
    <row r="55" spans="1:39">
      <c r="A55" s="453"/>
      <c r="B55" s="474"/>
      <c r="H55" s="475"/>
      <c r="I55" s="466"/>
      <c r="J55" s="476"/>
      <c r="K55" s="495"/>
      <c r="L55" s="503"/>
      <c r="M55" s="87"/>
      <c r="N55" s="545"/>
      <c r="O55" s="88"/>
      <c r="P55" s="88"/>
      <c r="Q55" s="547"/>
      <c r="U55" s="453"/>
      <c r="V55" s="482"/>
      <c r="W55" s="466"/>
      <c r="X55" s="526"/>
      <c r="Y55" s="495" t="s">
        <v>74</v>
      </c>
      <c r="Z55" s="550" t="s">
        <v>637</v>
      </c>
      <c r="AA55" s="60">
        <f>-AA14+AA19+AA21</f>
        <v>-142000.00000000003</v>
      </c>
      <c r="AB55" s="60">
        <f t="shared" ref="AB55:AG55" si="9">AB40</f>
        <v>8506</v>
      </c>
      <c r="AC55" s="60">
        <f t="shared" si="9"/>
        <v>8506</v>
      </c>
      <c r="AD55" s="60">
        <f t="shared" si="9"/>
        <v>8506</v>
      </c>
      <c r="AE55" s="60">
        <f t="shared" si="9"/>
        <v>8506</v>
      </c>
      <c r="AF55" s="60">
        <f t="shared" si="9"/>
        <v>8506</v>
      </c>
      <c r="AG55" s="60">
        <f t="shared" si="9"/>
        <v>8506</v>
      </c>
      <c r="AH55" s="60">
        <f>AH43+AH47+AH51</f>
        <v>261095</v>
      </c>
      <c r="AI55" s="60"/>
      <c r="AJ55" s="60"/>
      <c r="AK55" s="60"/>
      <c r="AL55" s="487"/>
      <c r="AM55" s="466"/>
    </row>
    <row r="56" spans="1:39">
      <c r="A56" s="453"/>
      <c r="B56" s="474"/>
      <c r="H56" s="475"/>
      <c r="I56" s="466"/>
      <c r="J56" s="476"/>
      <c r="K56" s="495"/>
      <c r="L56" s="503"/>
      <c r="M56" s="495"/>
      <c r="N56" s="503"/>
      <c r="O56" s="494"/>
      <c r="P56" s="494"/>
      <c r="Q56" s="473"/>
      <c r="U56" s="453"/>
      <c r="V56" s="482"/>
      <c r="W56" s="466"/>
      <c r="X56" s="526"/>
      <c r="Y56" s="495"/>
      <c r="Z56" s="551" t="s">
        <v>638</v>
      </c>
      <c r="AA56" s="538">
        <f>XIRR(AA55:AH55,$AA$12:$AH$12)</f>
        <v>0.13375882506370543</v>
      </c>
      <c r="AB56" s="546"/>
      <c r="AC56" s="546"/>
      <c r="AD56" s="546"/>
      <c r="AE56" s="546"/>
      <c r="AF56" s="546"/>
      <c r="AG56" s="546"/>
      <c r="AH56" s="546"/>
      <c r="AI56" s="494"/>
      <c r="AJ56" s="494"/>
      <c r="AK56" s="494"/>
      <c r="AL56" s="487"/>
      <c r="AM56" s="466"/>
    </row>
    <row r="57" spans="1:39">
      <c r="A57" s="453"/>
      <c r="B57" s="474"/>
      <c r="H57" s="475"/>
      <c r="I57" s="466"/>
      <c r="J57" s="476"/>
      <c r="K57" s="495" t="s">
        <v>95</v>
      </c>
      <c r="L57" s="503"/>
      <c r="M57" s="552" t="s">
        <v>96</v>
      </c>
      <c r="N57" s="553">
        <v>2E-3</v>
      </c>
      <c r="O57" s="88"/>
      <c r="P57" s="554">
        <v>-1886.1643222708078</v>
      </c>
      <c r="Q57" s="473"/>
      <c r="U57" s="453"/>
      <c r="V57" s="482"/>
      <c r="W57" s="466"/>
      <c r="X57" s="526"/>
      <c r="Y57" s="495"/>
      <c r="Z57" s="551"/>
      <c r="AA57" s="538"/>
      <c r="AB57" s="494"/>
      <c r="AC57" s="494"/>
      <c r="AD57" s="494"/>
      <c r="AE57" s="494"/>
      <c r="AF57" s="494"/>
      <c r="AG57" s="494"/>
      <c r="AH57" s="494"/>
      <c r="AI57" s="494"/>
      <c r="AJ57" s="494"/>
      <c r="AK57" s="494"/>
      <c r="AL57" s="487"/>
      <c r="AM57" s="466"/>
    </row>
    <row r="58" spans="1:39">
      <c r="A58" s="453"/>
      <c r="B58" s="474"/>
      <c r="H58" s="475"/>
      <c r="I58" s="466"/>
      <c r="J58" s="101"/>
      <c r="K58" s="495" t="s">
        <v>98</v>
      </c>
      <c r="L58" s="503"/>
      <c r="M58" s="552" t="s">
        <v>96</v>
      </c>
      <c r="N58" s="553">
        <v>5.0000000000000001E-3</v>
      </c>
      <c r="O58" s="88"/>
      <c r="P58" s="554">
        <v>-4715.4108056770192</v>
      </c>
      <c r="Q58" s="473"/>
      <c r="U58" s="453"/>
      <c r="V58" s="482"/>
      <c r="W58" s="466"/>
      <c r="X58" s="526"/>
      <c r="Y58" s="495"/>
      <c r="Z58" s="550" t="s">
        <v>75</v>
      </c>
      <c r="AA58" s="60">
        <f>-AA14+AA21</f>
        <v>-787000</v>
      </c>
      <c r="AB58" s="60">
        <f t="shared" ref="AB58:AG58" si="10">AB40+AB34+AB35</f>
        <v>33656.5</v>
      </c>
      <c r="AC58" s="60">
        <f t="shared" si="10"/>
        <v>33656.5</v>
      </c>
      <c r="AD58" s="60">
        <f t="shared" si="10"/>
        <v>33656.5</v>
      </c>
      <c r="AE58" s="60">
        <f t="shared" si="10"/>
        <v>33051</v>
      </c>
      <c r="AF58" s="60">
        <f t="shared" si="10"/>
        <v>33051</v>
      </c>
      <c r="AG58" s="60">
        <f t="shared" si="10"/>
        <v>33051</v>
      </c>
      <c r="AH58" s="60">
        <f>AH51+AH47+AH43+AH34+AH35+AA19</f>
        <v>930640</v>
      </c>
      <c r="AI58" s="60"/>
      <c r="AJ58" s="60"/>
      <c r="AK58" s="60"/>
      <c r="AL58" s="487"/>
      <c r="AM58" s="100"/>
    </row>
    <row r="59" spans="1:39">
      <c r="A59" s="453"/>
      <c r="B59" s="474"/>
      <c r="H59" s="475"/>
      <c r="I59" s="466"/>
      <c r="J59" s="476"/>
      <c r="K59" s="495" t="s">
        <v>100</v>
      </c>
      <c r="L59" s="503"/>
      <c r="M59" s="552" t="s">
        <v>101</v>
      </c>
      <c r="N59" s="553">
        <v>0.1</v>
      </c>
      <c r="O59" s="88">
        <v>12148.227403942741</v>
      </c>
      <c r="P59" s="554">
        <v>-12148.227403942741</v>
      </c>
      <c r="Q59" s="473"/>
      <c r="S59" s="555"/>
      <c r="T59" s="556"/>
      <c r="U59" s="453"/>
      <c r="V59" s="482"/>
      <c r="W59" s="466"/>
      <c r="X59" s="526"/>
      <c r="Y59" s="495"/>
      <c r="Z59" s="551" t="s">
        <v>639</v>
      </c>
      <c r="AA59" s="538">
        <f>XIRR(AA58:AH58,$AA$12:$AH$12)</f>
        <v>5.9102603793144221E-2</v>
      </c>
      <c r="AB59" s="494"/>
      <c r="AC59" s="494"/>
      <c r="AD59" s="494"/>
      <c r="AE59" s="494"/>
      <c r="AF59" s="494"/>
      <c r="AG59" s="494"/>
      <c r="AH59" s="494"/>
      <c r="AI59" s="546"/>
      <c r="AJ59" s="546"/>
      <c r="AK59" s="546"/>
      <c r="AL59" s="487"/>
      <c r="AM59" s="466"/>
    </row>
    <row r="60" spans="1:39" ht="16.5">
      <c r="A60" s="453"/>
      <c r="B60" s="474"/>
      <c r="H60" s="475"/>
      <c r="I60" s="466"/>
      <c r="J60" s="476"/>
      <c r="K60" s="529" t="s">
        <v>103</v>
      </c>
      <c r="L60" s="530"/>
      <c r="M60" s="531"/>
      <c r="N60" s="557"/>
      <c r="O60" s="558"/>
      <c r="P60" s="531">
        <v>924332.35860351333</v>
      </c>
      <c r="Q60" s="473"/>
      <c r="U60" s="453"/>
      <c r="V60" s="482"/>
      <c r="W60" s="466"/>
      <c r="X60" s="526"/>
      <c r="Y60" s="495"/>
      <c r="Z60"/>
      <c r="AA60" s="538"/>
      <c r="AB60" s="546"/>
      <c r="AC60" s="546"/>
      <c r="AD60" s="546"/>
      <c r="AE60" s="546"/>
      <c r="AF60" s="546"/>
      <c r="AG60" s="546"/>
      <c r="AH60" s="546"/>
      <c r="AI60" s="546"/>
      <c r="AJ60" s="546"/>
      <c r="AK60" s="546"/>
      <c r="AL60" s="487"/>
      <c r="AM60" s="466"/>
    </row>
    <row r="61" spans="1:39" ht="14.25" thickBot="1">
      <c r="A61" s="453"/>
      <c r="B61" s="474"/>
      <c r="H61" s="475"/>
      <c r="I61" s="466"/>
      <c r="J61" s="535"/>
      <c r="K61" s="559"/>
      <c r="L61" s="536"/>
      <c r="M61" s="536"/>
      <c r="N61" s="536"/>
      <c r="O61" s="536"/>
      <c r="P61" s="536"/>
      <c r="Q61" s="536"/>
      <c r="R61" s="536"/>
      <c r="S61" s="536"/>
      <c r="T61" s="536"/>
      <c r="U61" s="560"/>
      <c r="V61" s="537"/>
      <c r="W61" s="466"/>
      <c r="X61" s="526"/>
      <c r="Y61" s="495"/>
      <c r="Z61" s="550" t="s">
        <v>640</v>
      </c>
      <c r="AA61" s="60">
        <f>-AA14+AA19+AA21</f>
        <v>-142000.00000000003</v>
      </c>
      <c r="AB61" s="60">
        <f t="shared" ref="AB61:AG61" si="11">AB40+AB30</f>
        <v>9525.3991000000005</v>
      </c>
      <c r="AC61" s="60">
        <f t="shared" si="11"/>
        <v>9525.3991000000005</v>
      </c>
      <c r="AD61" s="60">
        <f t="shared" si="11"/>
        <v>9625.3991000000005</v>
      </c>
      <c r="AE61" s="60">
        <f t="shared" si="11"/>
        <v>9625.3991000000005</v>
      </c>
      <c r="AF61" s="60">
        <f t="shared" si="11"/>
        <v>9625.3991000000005</v>
      </c>
      <c r="AG61" s="60">
        <f t="shared" si="11"/>
        <v>9725.3991000000005</v>
      </c>
      <c r="AH61" s="60">
        <f>AH43+AH47+AH51+AH30</f>
        <v>262314.39909999998</v>
      </c>
      <c r="AI61" s="60"/>
      <c r="AJ61" s="60"/>
      <c r="AK61" s="60"/>
      <c r="AL61" s="487"/>
      <c r="AM61" s="466"/>
    </row>
    <row r="62" spans="1:39">
      <c r="A62" s="453"/>
      <c r="B62" s="474"/>
      <c r="C62" s="561" t="s">
        <v>105</v>
      </c>
      <c r="D62" s="562" t="s">
        <v>641</v>
      </c>
      <c r="E62" s="563"/>
      <c r="F62" s="563"/>
      <c r="G62" s="564"/>
      <c r="H62" s="475"/>
      <c r="I62" s="466"/>
      <c r="J62" s="565"/>
      <c r="K62" s="565"/>
      <c r="L62" s="539"/>
      <c r="M62" s="539"/>
      <c r="N62" s="539"/>
      <c r="O62" s="539"/>
      <c r="P62" s="539"/>
      <c r="Q62" s="539"/>
      <c r="R62" s="539"/>
      <c r="S62" s="539"/>
      <c r="T62" s="539"/>
      <c r="U62" s="539"/>
      <c r="V62" s="539"/>
      <c r="W62" s="539"/>
      <c r="X62" s="526"/>
      <c r="Y62" s="495"/>
      <c r="Z62" s="566" t="s">
        <v>642</v>
      </c>
      <c r="AA62" s="538">
        <f>XIRR(AA61:AH61,$AA$12:$AH$12)</f>
        <v>0.14007839560508731</v>
      </c>
      <c r="AB62" s="546"/>
      <c r="AC62" s="546"/>
      <c r="AD62" s="546"/>
      <c r="AE62" s="546"/>
      <c r="AF62" s="546"/>
      <c r="AG62" s="546"/>
      <c r="AH62" s="546"/>
      <c r="AI62" s="546"/>
      <c r="AJ62" s="546"/>
      <c r="AK62" s="546"/>
      <c r="AL62" s="487"/>
    </row>
    <row r="63" spans="1:39">
      <c r="A63" s="453"/>
      <c r="B63" s="474"/>
      <c r="C63" s="561" t="s">
        <v>110</v>
      </c>
      <c r="D63" s="562" t="s">
        <v>643</v>
      </c>
      <c r="E63" s="563"/>
      <c r="F63" s="563"/>
      <c r="G63" s="564"/>
      <c r="H63" s="475"/>
      <c r="I63" s="466"/>
      <c r="J63" s="438" t="s">
        <v>644</v>
      </c>
      <c r="K63" s="539"/>
      <c r="L63" s="567"/>
      <c r="M63" s="567"/>
      <c r="N63" s="539"/>
      <c r="O63" s="539"/>
      <c r="P63" s="539"/>
      <c r="Q63" s="539"/>
      <c r="R63" s="539"/>
      <c r="S63" s="539"/>
      <c r="T63" s="539"/>
      <c r="U63" s="539"/>
      <c r="V63" s="539"/>
      <c r="X63" s="526"/>
      <c r="Y63" s="495"/>
      <c r="Z63" s="568"/>
      <c r="AA63" s="538"/>
      <c r="AB63" s="546"/>
      <c r="AC63" s="546"/>
      <c r="AD63" s="546"/>
      <c r="AE63" s="546"/>
      <c r="AF63" s="546"/>
      <c r="AG63" s="546"/>
      <c r="AH63" s="546"/>
      <c r="AI63" s="546"/>
      <c r="AJ63" s="546"/>
      <c r="AK63" s="546"/>
      <c r="AL63" s="487"/>
    </row>
    <row r="64" spans="1:39" ht="14.45" customHeight="1" thickBot="1">
      <c r="A64" s="453"/>
      <c r="B64" s="474"/>
      <c r="C64" s="561" t="s">
        <v>121</v>
      </c>
      <c r="D64" s="569">
        <v>38887</v>
      </c>
      <c r="E64" s="563"/>
      <c r="F64" s="563"/>
      <c r="G64" s="564"/>
      <c r="H64" s="475"/>
      <c r="I64" s="466"/>
      <c r="J64" s="472"/>
      <c r="K64" s="445"/>
      <c r="L64" s="445"/>
      <c r="M64" s="445"/>
      <c r="N64" s="445"/>
      <c r="O64" s="445"/>
      <c r="P64" s="445"/>
      <c r="Q64" s="445"/>
      <c r="R64" s="445"/>
      <c r="S64" s="445"/>
      <c r="T64" s="445"/>
      <c r="U64" s="445"/>
      <c r="V64" s="450" t="s">
        <v>3</v>
      </c>
      <c r="X64" s="526"/>
      <c r="Y64" s="495" t="s">
        <v>88</v>
      </c>
      <c r="Z64" s="527" t="s">
        <v>89</v>
      </c>
      <c r="AA64" s="50">
        <f>M23</f>
        <v>4000.0000000000027</v>
      </c>
      <c r="AB64" s="546"/>
      <c r="AC64" s="546"/>
      <c r="AD64" s="546"/>
      <c r="AE64" s="546"/>
      <c r="AF64" s="546"/>
      <c r="AG64" s="546"/>
      <c r="AH64" s="546"/>
      <c r="AI64" s="546"/>
      <c r="AJ64" s="546"/>
      <c r="AK64" s="546"/>
      <c r="AL64" s="487"/>
    </row>
    <row r="65" spans="1:38">
      <c r="A65" s="453"/>
      <c r="B65" s="474"/>
      <c r="C65" s="561" t="s">
        <v>645</v>
      </c>
      <c r="D65" s="570">
        <v>45991</v>
      </c>
      <c r="E65" s="563"/>
      <c r="F65" s="563"/>
      <c r="G65" s="564"/>
      <c r="H65" s="475"/>
      <c r="I65" s="466"/>
      <c r="J65" s="571"/>
      <c r="K65" s="455"/>
      <c r="L65" s="455"/>
      <c r="M65" s="455"/>
      <c r="N65" s="455"/>
      <c r="O65" s="455"/>
      <c r="P65" s="455"/>
      <c r="Q65" s="455"/>
      <c r="R65" s="455"/>
      <c r="S65" s="455"/>
      <c r="T65" s="455"/>
      <c r="U65" s="455"/>
      <c r="V65" s="456"/>
      <c r="X65" s="526"/>
      <c r="Y65" s="495"/>
      <c r="Z65" s="527" t="s">
        <v>90</v>
      </c>
      <c r="AA65" s="538"/>
      <c r="AB65" s="50">
        <v>900</v>
      </c>
      <c r="AC65" s="50">
        <v>900</v>
      </c>
      <c r="AD65" s="50">
        <v>1000.0000000000001</v>
      </c>
      <c r="AE65" s="50">
        <v>1000.0000000000001</v>
      </c>
      <c r="AF65" s="50">
        <v>1000.0000000000001</v>
      </c>
      <c r="AG65" s="50">
        <v>1099.9999999999998</v>
      </c>
      <c r="AH65" s="50">
        <v>1099.9999999999998</v>
      </c>
      <c r="AI65" s="50"/>
      <c r="AJ65" s="50"/>
      <c r="AK65" s="50"/>
      <c r="AL65" s="93"/>
    </row>
    <row r="66" spans="1:38">
      <c r="A66" s="453"/>
      <c r="B66" s="474"/>
      <c r="C66" s="561" t="s">
        <v>646</v>
      </c>
      <c r="D66" s="570">
        <v>48548</v>
      </c>
      <c r="E66" s="563"/>
      <c r="F66" s="563"/>
      <c r="G66" s="564"/>
      <c r="H66" s="475"/>
      <c r="I66" s="466"/>
      <c r="J66" s="474"/>
      <c r="K66" s="451" t="s">
        <v>647</v>
      </c>
      <c r="L66" s="445"/>
      <c r="M66" s="445"/>
      <c r="N66" s="445"/>
      <c r="O66" s="445"/>
      <c r="P66" s="445"/>
      <c r="Q66" s="445"/>
      <c r="R66" s="445"/>
      <c r="T66" s="572" t="s">
        <v>648</v>
      </c>
      <c r="U66" s="445"/>
      <c r="V66" s="475"/>
      <c r="X66" s="526"/>
      <c r="Y66" s="495"/>
      <c r="Z66" s="527" t="s">
        <v>91</v>
      </c>
      <c r="AA66" s="538"/>
      <c r="AB66" s="546"/>
      <c r="AC66" s="546"/>
      <c r="AD66" s="546"/>
      <c r="AE66" s="546"/>
      <c r="AF66" s="546"/>
      <c r="AG66" s="546"/>
      <c r="AH66" s="50">
        <f>-P58-P59</f>
        <v>16863.638209619759</v>
      </c>
      <c r="AI66" s="546"/>
      <c r="AJ66" s="546"/>
      <c r="AK66" s="546"/>
      <c r="AL66" s="487"/>
    </row>
    <row r="67" spans="1:38">
      <c r="A67" s="453"/>
      <c r="B67" s="474"/>
      <c r="C67" s="561" t="s">
        <v>128</v>
      </c>
      <c r="D67" s="562">
        <v>84</v>
      </c>
      <c r="E67" s="563"/>
      <c r="F67" s="563"/>
      <c r="G67" s="564"/>
      <c r="H67" s="475"/>
      <c r="I67" s="466"/>
      <c r="J67" s="476"/>
      <c r="K67" s="573" t="s">
        <v>111</v>
      </c>
      <c r="L67" s="574"/>
      <c r="M67" s="481" t="s">
        <v>112</v>
      </c>
      <c r="N67" s="481" t="s">
        <v>113</v>
      </c>
      <c r="O67" s="481" t="s">
        <v>114</v>
      </c>
      <c r="P67" s="481" t="s">
        <v>115</v>
      </c>
      <c r="Q67" s="481" t="s">
        <v>116</v>
      </c>
      <c r="R67" s="481" t="s">
        <v>117</v>
      </c>
      <c r="S67" s="466"/>
      <c r="T67" s="481" t="s">
        <v>118</v>
      </c>
      <c r="U67" s="481" t="s">
        <v>119</v>
      </c>
      <c r="V67" s="475"/>
      <c r="X67" s="526"/>
      <c r="Y67" s="495"/>
      <c r="Z67" s="527"/>
      <c r="AA67" s="538"/>
      <c r="AB67" s="546"/>
      <c r="AC67" s="546"/>
      <c r="AD67" s="546"/>
      <c r="AE67" s="546"/>
      <c r="AF67" s="546"/>
      <c r="AG67" s="546"/>
      <c r="AH67" s="50"/>
      <c r="AI67" s="546"/>
      <c r="AJ67" s="546"/>
      <c r="AK67" s="546"/>
      <c r="AL67" s="487"/>
    </row>
    <row r="68" spans="1:38">
      <c r="A68" s="453"/>
      <c r="B68" s="474"/>
      <c r="C68" s="561" t="s">
        <v>131</v>
      </c>
      <c r="D68" s="562">
        <v>6</v>
      </c>
      <c r="E68" s="563"/>
      <c r="F68" s="563"/>
      <c r="G68" s="564"/>
      <c r="H68" s="475"/>
      <c r="I68" s="466"/>
      <c r="J68" s="476"/>
      <c r="K68" s="575" t="s">
        <v>649</v>
      </c>
      <c r="L68" s="576"/>
      <c r="M68" s="494" t="s">
        <v>122</v>
      </c>
      <c r="N68" s="577">
        <v>32509.15111843323</v>
      </c>
      <c r="O68" s="577">
        <v>74000</v>
      </c>
      <c r="P68" s="577">
        <v>0</v>
      </c>
      <c r="Q68" s="88">
        <v>720000</v>
      </c>
      <c r="R68" s="122">
        <v>0</v>
      </c>
      <c r="S68" s="466"/>
      <c r="T68" s="578">
        <v>1</v>
      </c>
      <c r="U68" s="579">
        <v>0</v>
      </c>
      <c r="V68" s="475"/>
      <c r="X68" s="526"/>
      <c r="Y68" s="495" t="s">
        <v>92</v>
      </c>
      <c r="Z68" s="566" t="s">
        <v>93</v>
      </c>
      <c r="AA68" s="60">
        <f>-AA18</f>
        <v>-10000</v>
      </c>
      <c r="AB68" s="60">
        <v>450</v>
      </c>
      <c r="AC68" s="60">
        <v>450</v>
      </c>
      <c r="AD68" s="60">
        <v>450</v>
      </c>
      <c r="AE68" s="60">
        <v>450</v>
      </c>
      <c r="AF68" s="60">
        <v>450</v>
      </c>
      <c r="AG68" s="60">
        <v>450</v>
      </c>
      <c r="AH68" s="60">
        <f>450+AA18</f>
        <v>10450</v>
      </c>
      <c r="AI68" s="580"/>
      <c r="AJ68" s="580"/>
      <c r="AK68" s="580"/>
      <c r="AL68" s="487"/>
    </row>
    <row r="69" spans="1:38">
      <c r="A69" s="453"/>
      <c r="B69" s="474"/>
      <c r="C69" s="581" t="s">
        <v>133</v>
      </c>
      <c r="D69" s="582" t="s">
        <v>650</v>
      </c>
      <c r="E69" s="563"/>
      <c r="F69" s="563"/>
      <c r="G69" s="564"/>
      <c r="H69" s="475"/>
      <c r="I69" s="466"/>
      <c r="J69" s="476"/>
      <c r="K69" s="495" t="s">
        <v>651</v>
      </c>
      <c r="L69" s="503"/>
      <c r="M69" s="494" t="s">
        <v>122</v>
      </c>
      <c r="N69" s="577">
        <v>2605.3984748026633</v>
      </c>
      <c r="O69" s="577">
        <v>61293.464913114854</v>
      </c>
      <c r="P69" s="577">
        <v>0</v>
      </c>
      <c r="Q69" s="88">
        <v>720000</v>
      </c>
      <c r="R69" s="122">
        <v>1.4999999999999999E-2</v>
      </c>
      <c r="S69" s="466"/>
      <c r="T69" s="578">
        <v>2</v>
      </c>
      <c r="U69" s="579">
        <v>0</v>
      </c>
      <c r="V69" s="475"/>
      <c r="X69" s="526"/>
      <c r="Y69" s="495"/>
      <c r="Z69" s="568" t="s">
        <v>652</v>
      </c>
      <c r="AA69" s="538">
        <f>XIRR(AA68:AH68,$AA$12:$AH$12)</f>
        <v>4.4965568184852603E-2</v>
      </c>
      <c r="AB69" s="494"/>
      <c r="AC69" s="494"/>
      <c r="AD69" s="494"/>
      <c r="AE69" s="494"/>
      <c r="AF69" s="494"/>
      <c r="AG69" s="494"/>
      <c r="AH69" s="494"/>
      <c r="AI69" s="50"/>
      <c r="AJ69" s="50"/>
      <c r="AK69" s="50"/>
      <c r="AL69" s="93"/>
    </row>
    <row r="70" spans="1:38">
      <c r="A70" s="453"/>
      <c r="B70" s="474"/>
      <c r="C70" s="581"/>
      <c r="D70" s="582"/>
      <c r="E70" s="583"/>
      <c r="F70" s="583"/>
      <c r="G70" s="584"/>
      <c r="H70" s="475"/>
      <c r="I70" s="466"/>
      <c r="J70" s="476"/>
      <c r="K70" s="495" t="s">
        <v>653</v>
      </c>
      <c r="L70" s="503"/>
      <c r="M70" s="494" t="s">
        <v>537</v>
      </c>
      <c r="N70" s="577">
        <v>3771.9948068038557</v>
      </c>
      <c r="O70" s="577">
        <v>61293.464913114854</v>
      </c>
      <c r="P70" s="577">
        <v>0</v>
      </c>
      <c r="Q70" s="88">
        <v>720000</v>
      </c>
      <c r="R70" s="122">
        <v>1.4999999999999999E-2</v>
      </c>
      <c r="S70" s="466"/>
      <c r="T70" s="578">
        <v>3</v>
      </c>
      <c r="U70" s="579">
        <v>0</v>
      </c>
      <c r="V70" s="475"/>
      <c r="X70" s="526"/>
      <c r="Y70" s="495"/>
      <c r="Z70" s="568"/>
      <c r="AA70" s="538"/>
      <c r="AB70" s="494"/>
      <c r="AC70" s="494"/>
      <c r="AD70" s="494"/>
      <c r="AE70" s="494"/>
      <c r="AF70" s="494"/>
      <c r="AG70" s="494"/>
      <c r="AH70" s="494"/>
      <c r="AI70" s="50"/>
      <c r="AJ70" s="50"/>
      <c r="AK70" s="50"/>
      <c r="AL70" s="93"/>
    </row>
    <row r="71" spans="1:38">
      <c r="A71" s="453"/>
      <c r="B71" s="474"/>
      <c r="C71" s="585" t="s">
        <v>135</v>
      </c>
      <c r="D71" s="582"/>
      <c r="E71" s="583"/>
      <c r="F71" s="583"/>
      <c r="G71" s="584"/>
      <c r="H71" s="475"/>
      <c r="I71" s="466"/>
      <c r="J71" s="476"/>
      <c r="K71" s="495"/>
      <c r="L71" s="503"/>
      <c r="M71" s="494"/>
      <c r="N71" s="494"/>
      <c r="O71" s="494"/>
      <c r="P71" s="494"/>
      <c r="Q71" s="494"/>
      <c r="R71" s="494"/>
      <c r="S71" s="466"/>
      <c r="T71" s="578">
        <v>4</v>
      </c>
      <c r="U71" s="579">
        <v>0</v>
      </c>
      <c r="V71" s="475"/>
      <c r="X71" s="526"/>
      <c r="Y71" s="495"/>
      <c r="Z71" s="586" t="s">
        <v>97</v>
      </c>
      <c r="AA71" s="60">
        <f>-AA18+AA64</f>
        <v>-5999.9999999999973</v>
      </c>
      <c r="AB71" s="60">
        <f t="shared" ref="AB71:AG71" si="12">AB65+AB68</f>
        <v>1350</v>
      </c>
      <c r="AC71" s="60">
        <f t="shared" si="12"/>
        <v>1350</v>
      </c>
      <c r="AD71" s="60">
        <f t="shared" si="12"/>
        <v>1450</v>
      </c>
      <c r="AE71" s="60">
        <f t="shared" si="12"/>
        <v>1450</v>
      </c>
      <c r="AF71" s="60">
        <f t="shared" si="12"/>
        <v>1450</v>
      </c>
      <c r="AG71" s="60">
        <f t="shared" si="12"/>
        <v>1549.9999999999998</v>
      </c>
      <c r="AH71" s="60">
        <f>450+AH65+AH66+AA18</f>
        <v>28413.638209619759</v>
      </c>
      <c r="AI71" s="494"/>
      <c r="AJ71" s="494"/>
      <c r="AK71" s="494"/>
      <c r="AL71" s="99"/>
    </row>
    <row r="72" spans="1:38">
      <c r="A72" s="453"/>
      <c r="B72" s="474"/>
      <c r="C72" s="587" t="s">
        <v>138</v>
      </c>
      <c r="D72" s="582"/>
      <c r="E72" s="583"/>
      <c r="F72" s="583"/>
      <c r="G72" s="584"/>
      <c r="H72" s="475"/>
      <c r="I72" s="466"/>
      <c r="J72" s="476"/>
      <c r="K72" s="495"/>
      <c r="L72" s="503"/>
      <c r="M72" s="494"/>
      <c r="N72" s="494"/>
      <c r="O72" s="494"/>
      <c r="P72" s="494"/>
      <c r="Q72" s="494"/>
      <c r="R72" s="494"/>
      <c r="S72" s="466"/>
      <c r="T72" s="578">
        <v>5</v>
      </c>
      <c r="U72" s="579">
        <v>0</v>
      </c>
      <c r="V72" s="475"/>
      <c r="X72" s="526"/>
      <c r="Y72" s="495"/>
      <c r="Z72" s="568" t="s">
        <v>654</v>
      </c>
      <c r="AA72" s="538">
        <f>XIRR(AA71:AH71,$AA$12:$AH$12)</f>
        <v>0.3860932528972626</v>
      </c>
      <c r="AB72" s="494"/>
      <c r="AC72" s="494"/>
      <c r="AD72" s="494"/>
      <c r="AE72" s="494"/>
      <c r="AF72" s="494"/>
      <c r="AG72" s="494"/>
      <c r="AH72" s="494"/>
      <c r="AI72" s="494"/>
      <c r="AJ72" s="494"/>
      <c r="AK72" s="494"/>
      <c r="AL72" s="487"/>
    </row>
    <row r="73" spans="1:38">
      <c r="A73" s="453"/>
      <c r="B73" s="474"/>
      <c r="C73" s="587" t="s">
        <v>140</v>
      </c>
      <c r="D73" s="582"/>
      <c r="E73" s="583"/>
      <c r="F73" s="583"/>
      <c r="G73" s="584"/>
      <c r="H73" s="475"/>
      <c r="I73" s="466"/>
      <c r="J73" s="476"/>
      <c r="K73" s="495"/>
      <c r="L73" s="503"/>
      <c r="M73" s="494"/>
      <c r="N73" s="494"/>
      <c r="O73" s="494"/>
      <c r="P73" s="494"/>
      <c r="Q73" s="494"/>
      <c r="R73" s="494"/>
      <c r="S73" s="466"/>
      <c r="T73" s="578">
        <v>6</v>
      </c>
      <c r="U73" s="579">
        <v>0</v>
      </c>
      <c r="V73" s="475"/>
      <c r="X73" s="526"/>
      <c r="Y73" s="588"/>
      <c r="Z73" s="589" t="s">
        <v>655</v>
      </c>
      <c r="AA73" s="104">
        <f>SUM(AB68:AH68)/AA18</f>
        <v>1.3149999999999999</v>
      </c>
      <c r="AB73" s="590"/>
      <c r="AC73" s="590"/>
      <c r="AD73" s="590"/>
      <c r="AE73" s="590"/>
      <c r="AF73" s="590"/>
      <c r="AG73" s="590"/>
      <c r="AH73" s="590"/>
      <c r="AI73" s="590"/>
      <c r="AJ73" s="590"/>
      <c r="AK73" s="590"/>
      <c r="AL73" s="487"/>
    </row>
    <row r="74" spans="1:38" ht="14.25" thickBot="1">
      <c r="A74" s="453"/>
      <c r="B74" s="474"/>
      <c r="C74" s="587" t="s">
        <v>143</v>
      </c>
      <c r="D74" s="582"/>
      <c r="E74" s="583"/>
      <c r="F74" s="583"/>
      <c r="G74" s="584"/>
      <c r="H74" s="475"/>
      <c r="I74" s="466"/>
      <c r="J74" s="476"/>
      <c r="K74" s="495"/>
      <c r="L74" s="503"/>
      <c r="M74" s="494"/>
      <c r="N74" s="494"/>
      <c r="O74" s="494"/>
      <c r="P74" s="494"/>
      <c r="Q74" s="494"/>
      <c r="R74" s="494"/>
      <c r="S74" s="466"/>
      <c r="T74" s="578">
        <v>7</v>
      </c>
      <c r="U74" s="579">
        <v>0</v>
      </c>
      <c r="V74" s="475"/>
      <c r="X74" s="591"/>
      <c r="Y74" s="592"/>
      <c r="Z74" s="592"/>
      <c r="AA74" s="593"/>
      <c r="AB74" s="592"/>
      <c r="AC74" s="592"/>
      <c r="AD74" s="592"/>
      <c r="AE74" s="592"/>
      <c r="AF74" s="592"/>
      <c r="AG74" s="592"/>
      <c r="AH74" s="592"/>
      <c r="AI74" s="592"/>
      <c r="AJ74" s="592"/>
      <c r="AK74" s="592"/>
      <c r="AL74" s="594"/>
    </row>
    <row r="75" spans="1:38">
      <c r="A75" s="453"/>
      <c r="B75" s="474"/>
      <c r="C75" s="587" t="s">
        <v>145</v>
      </c>
      <c r="D75" s="582"/>
      <c r="E75" s="583"/>
      <c r="F75" s="583"/>
      <c r="G75" s="584"/>
      <c r="H75" s="475"/>
      <c r="I75" s="466"/>
      <c r="J75" s="476"/>
      <c r="K75" s="495"/>
      <c r="L75" s="503"/>
      <c r="M75" s="494"/>
      <c r="N75" s="494"/>
      <c r="O75" s="494"/>
      <c r="P75" s="494"/>
      <c r="Q75" s="494"/>
      <c r="R75" s="494"/>
      <c r="S75" s="466"/>
      <c r="T75" s="578">
        <v>8</v>
      </c>
      <c r="U75" s="406">
        <v>0</v>
      </c>
      <c r="V75" s="475"/>
      <c r="X75" s="539"/>
      <c r="Y75" s="567"/>
      <c r="Z75" s="539"/>
      <c r="AA75" s="539"/>
      <c r="AB75" s="539"/>
      <c r="AC75" s="539"/>
      <c r="AD75" s="539"/>
      <c r="AE75" s="539"/>
      <c r="AF75" s="539"/>
      <c r="AG75" s="539"/>
      <c r="AH75" s="539"/>
      <c r="AI75" s="539"/>
      <c r="AJ75" s="539"/>
      <c r="AK75" s="473"/>
    </row>
    <row r="76" spans="1:38">
      <c r="A76" s="453"/>
      <c r="B76" s="476"/>
      <c r="C76" s="587" t="s">
        <v>148</v>
      </c>
      <c r="D76" s="582"/>
      <c r="E76" s="583"/>
      <c r="F76" s="583"/>
      <c r="G76" s="584"/>
      <c r="H76" s="482"/>
      <c r="I76" s="466"/>
      <c r="J76" s="476"/>
      <c r="K76" s="495"/>
      <c r="L76" s="503"/>
      <c r="M76" s="494"/>
      <c r="N76" s="494"/>
      <c r="O76" s="494"/>
      <c r="P76" s="494"/>
      <c r="Q76" s="494"/>
      <c r="R76" s="494"/>
      <c r="S76" s="466"/>
      <c r="T76" s="578">
        <v>9</v>
      </c>
      <c r="U76" s="406">
        <v>0</v>
      </c>
      <c r="V76" s="475"/>
      <c r="AK76" s="539"/>
    </row>
    <row r="77" spans="1:38">
      <c r="A77" s="453"/>
      <c r="B77" s="476"/>
      <c r="C77" s="587" t="s">
        <v>151</v>
      </c>
      <c r="D77" s="582"/>
      <c r="E77" s="583"/>
      <c r="F77" s="583"/>
      <c r="G77" s="584"/>
      <c r="H77" s="482"/>
      <c r="I77" s="466"/>
      <c r="J77" s="476"/>
      <c r="K77" s="495"/>
      <c r="L77" s="503"/>
      <c r="M77" s="494"/>
      <c r="N77" s="494"/>
      <c r="O77" s="494"/>
      <c r="P77" s="494"/>
      <c r="Q77" s="494"/>
      <c r="R77" s="494"/>
      <c r="S77" s="466"/>
      <c r="T77" s="578">
        <v>10</v>
      </c>
      <c r="U77" s="406">
        <v>0</v>
      </c>
      <c r="V77" s="475"/>
    </row>
    <row r="78" spans="1:38">
      <c r="A78" s="453"/>
      <c r="B78" s="476"/>
      <c r="C78" s="587" t="s">
        <v>154</v>
      </c>
      <c r="D78" s="582"/>
      <c r="E78" s="583"/>
      <c r="F78" s="583"/>
      <c r="G78" s="584"/>
      <c r="H78" s="482"/>
      <c r="I78" s="466"/>
      <c r="J78" s="476"/>
      <c r="K78" s="495"/>
      <c r="L78" s="503"/>
      <c r="M78" s="494"/>
      <c r="N78" s="494"/>
      <c r="O78" s="494"/>
      <c r="P78" s="494"/>
      <c r="Q78" s="494"/>
      <c r="R78" s="494"/>
      <c r="S78" s="466"/>
      <c r="T78" s="578"/>
      <c r="U78" s="406"/>
      <c r="V78" s="475"/>
      <c r="AI78" s="473"/>
    </row>
    <row r="79" spans="1:38">
      <c r="A79" s="453"/>
      <c r="B79" s="476"/>
      <c r="C79" s="587" t="s">
        <v>156</v>
      </c>
      <c r="D79" s="582"/>
      <c r="E79" s="583"/>
      <c r="F79" s="583"/>
      <c r="G79" s="584"/>
      <c r="H79" s="482"/>
      <c r="I79" s="466"/>
      <c r="J79" s="476"/>
      <c r="K79" s="495"/>
      <c r="L79" s="503"/>
      <c r="M79" s="494"/>
      <c r="N79" s="494"/>
      <c r="O79" s="494"/>
      <c r="P79" s="494"/>
      <c r="Q79" s="494"/>
      <c r="R79" s="494"/>
      <c r="S79" s="466"/>
      <c r="T79" s="578"/>
      <c r="U79" s="406"/>
      <c r="V79" s="475"/>
      <c r="AI79" s="466"/>
    </row>
    <row r="80" spans="1:38">
      <c r="A80" s="453"/>
      <c r="B80" s="476"/>
      <c r="C80" s="587" t="s">
        <v>158</v>
      </c>
      <c r="D80" s="582"/>
      <c r="E80" s="583"/>
      <c r="F80" s="583"/>
      <c r="G80" s="584"/>
      <c r="H80" s="482"/>
      <c r="I80" s="466"/>
      <c r="J80" s="476"/>
      <c r="K80" s="495"/>
      <c r="L80" s="503"/>
      <c r="M80" s="494"/>
      <c r="N80" s="494"/>
      <c r="O80" s="494"/>
      <c r="P80" s="494"/>
      <c r="Q80" s="494"/>
      <c r="R80" s="494"/>
      <c r="S80" s="466"/>
      <c r="T80" s="578"/>
      <c r="U80" s="406"/>
      <c r="V80" s="475"/>
      <c r="AI80" s="466"/>
    </row>
    <row r="81" spans="1:35">
      <c r="A81" s="453"/>
      <c r="B81" s="476"/>
      <c r="C81" s="587" t="s">
        <v>161</v>
      </c>
      <c r="D81" s="582"/>
      <c r="E81" s="583"/>
      <c r="F81" s="583"/>
      <c r="G81" s="584"/>
      <c r="H81" s="482"/>
      <c r="I81" s="466"/>
      <c r="J81" s="476"/>
      <c r="K81" s="495"/>
      <c r="L81" s="503"/>
      <c r="M81" s="494"/>
      <c r="N81" s="494"/>
      <c r="O81" s="494"/>
      <c r="P81" s="494"/>
      <c r="Q81" s="494"/>
      <c r="R81" s="494"/>
      <c r="S81" s="466"/>
      <c r="T81" s="578"/>
      <c r="U81" s="406"/>
      <c r="V81" s="475"/>
      <c r="AI81" s="466"/>
    </row>
    <row r="82" spans="1:35">
      <c r="A82" s="453"/>
      <c r="B82" s="476"/>
      <c r="C82" s="587" t="s">
        <v>165</v>
      </c>
      <c r="D82" s="582" t="s">
        <v>656</v>
      </c>
      <c r="E82" s="583"/>
      <c r="F82" s="583"/>
      <c r="G82" s="584"/>
      <c r="H82" s="482"/>
      <c r="I82" s="466"/>
      <c r="J82" s="476"/>
      <c r="K82" s="495"/>
      <c r="L82" s="503"/>
      <c r="M82" s="494"/>
      <c r="N82" s="494"/>
      <c r="O82" s="494"/>
      <c r="P82" s="494"/>
      <c r="Q82" s="494"/>
      <c r="R82" s="494"/>
      <c r="S82" s="466"/>
      <c r="T82" s="578"/>
      <c r="U82" s="406"/>
      <c r="V82" s="475"/>
      <c r="AI82" s="466"/>
    </row>
    <row r="83" spans="1:35">
      <c r="A83" s="453"/>
      <c r="B83" s="476"/>
      <c r="C83" s="581"/>
      <c r="D83" s="582"/>
      <c r="E83" s="583"/>
      <c r="F83" s="583"/>
      <c r="G83" s="584"/>
      <c r="H83" s="482"/>
      <c r="I83" s="466"/>
      <c r="J83" s="476"/>
      <c r="K83" s="595"/>
      <c r="L83" s="596"/>
      <c r="M83" s="597"/>
      <c r="N83" s="597"/>
      <c r="O83" s="597"/>
      <c r="P83" s="597"/>
      <c r="Q83" s="597"/>
      <c r="R83" s="597"/>
      <c r="S83" s="472"/>
      <c r="T83" s="597"/>
      <c r="U83" s="597"/>
      <c r="V83" s="475"/>
      <c r="AI83" s="466"/>
    </row>
    <row r="84" spans="1:35">
      <c r="A84" s="453"/>
      <c r="B84" s="476"/>
      <c r="C84" s="581"/>
      <c r="D84" s="582"/>
      <c r="E84" s="583"/>
      <c r="F84" s="583"/>
      <c r="G84" s="584"/>
      <c r="H84" s="482"/>
      <c r="I84" s="466"/>
      <c r="J84" s="476"/>
      <c r="K84" s="495"/>
      <c r="L84" s="503"/>
      <c r="M84" s="494"/>
      <c r="N84" s="494"/>
      <c r="O84" s="494"/>
      <c r="P84" s="494"/>
      <c r="Q84" s="494"/>
      <c r="R84" s="494"/>
      <c r="S84" s="466"/>
      <c r="T84" s="494"/>
      <c r="U84" s="494"/>
      <c r="V84" s="475"/>
      <c r="AI84" s="466"/>
    </row>
    <row r="85" spans="1:35">
      <c r="A85" s="453"/>
      <c r="B85" s="476"/>
      <c r="C85" s="581"/>
      <c r="D85" s="582"/>
      <c r="E85" s="583"/>
      <c r="F85" s="583"/>
      <c r="G85" s="584"/>
      <c r="H85" s="482"/>
      <c r="I85" s="466"/>
      <c r="J85" s="476"/>
      <c r="K85" s="588"/>
      <c r="L85" s="598"/>
      <c r="M85" s="590"/>
      <c r="N85" s="590"/>
      <c r="O85" s="590"/>
      <c r="P85" s="590"/>
      <c r="Q85" s="590"/>
      <c r="R85" s="590"/>
      <c r="S85" s="466"/>
      <c r="T85" s="590"/>
      <c r="U85" s="590"/>
      <c r="V85" s="475"/>
      <c r="AI85" s="466"/>
    </row>
    <row r="86" spans="1:35">
      <c r="A86" s="453"/>
      <c r="B86" s="476"/>
      <c r="C86" s="585" t="s">
        <v>168</v>
      </c>
      <c r="D86" s="582"/>
      <c r="E86" s="583"/>
      <c r="F86" s="583"/>
      <c r="G86" s="584"/>
      <c r="H86" s="482"/>
      <c r="I86" s="466"/>
      <c r="J86" s="474"/>
      <c r="K86" s="539"/>
      <c r="L86" s="539"/>
      <c r="M86" s="539"/>
      <c r="N86" s="539"/>
      <c r="O86" s="539"/>
      <c r="P86" s="539"/>
      <c r="Q86" s="539"/>
      <c r="R86" s="539"/>
      <c r="S86" s="473"/>
      <c r="T86" s="539"/>
      <c r="U86" s="599"/>
      <c r="V86" s="475"/>
      <c r="AI86" s="466"/>
    </row>
    <row r="87" spans="1:35">
      <c r="A87" s="453"/>
      <c r="B87" s="476"/>
      <c r="C87" s="600" t="s">
        <v>170</v>
      </c>
      <c r="D87" s="601" t="s">
        <v>657</v>
      </c>
      <c r="F87" s="445"/>
      <c r="G87" s="506"/>
      <c r="H87" s="482"/>
      <c r="I87" s="466"/>
      <c r="J87" s="474"/>
      <c r="K87" s="451" t="s">
        <v>171</v>
      </c>
      <c r="L87" s="445"/>
      <c r="M87" s="445"/>
      <c r="N87" s="445"/>
      <c r="O87" s="445"/>
      <c r="S87" s="473"/>
      <c r="U87" s="453"/>
      <c r="V87" s="475"/>
      <c r="AI87" s="466"/>
    </row>
    <row r="88" spans="1:35">
      <c r="A88" s="453"/>
      <c r="B88" s="476"/>
      <c r="C88" s="602"/>
      <c r="D88" s="603" t="s">
        <v>658</v>
      </c>
      <c r="G88" s="506"/>
      <c r="H88" s="482"/>
      <c r="I88" s="466"/>
      <c r="J88" s="476"/>
      <c r="K88" s="542" t="s">
        <v>8</v>
      </c>
      <c r="L88" s="543"/>
      <c r="M88" s="542" t="s">
        <v>173</v>
      </c>
      <c r="N88" s="543"/>
      <c r="O88" s="481" t="s">
        <v>174</v>
      </c>
      <c r="P88" s="542" t="s">
        <v>175</v>
      </c>
      <c r="Q88" s="543"/>
      <c r="R88" s="481" t="s">
        <v>176</v>
      </c>
      <c r="S88" s="473"/>
      <c r="U88" s="453"/>
      <c r="V88" s="475"/>
      <c r="AI88" s="466"/>
    </row>
    <row r="89" spans="1:35">
      <c r="A89" s="453"/>
      <c r="B89" s="476"/>
      <c r="C89" s="602"/>
      <c r="D89" s="565" t="s">
        <v>659</v>
      </c>
      <c r="F89" s="599"/>
      <c r="G89" s="503"/>
      <c r="H89" s="482"/>
      <c r="I89" s="466"/>
      <c r="J89" s="476"/>
      <c r="K89" s="575" t="s">
        <v>649</v>
      </c>
      <c r="L89" s="503"/>
      <c r="M89" s="495"/>
      <c r="N89" s="506">
        <v>0</v>
      </c>
      <c r="O89" s="494">
        <v>0</v>
      </c>
      <c r="P89" s="495"/>
      <c r="Q89" s="506">
        <v>0</v>
      </c>
      <c r="R89" s="494">
        <v>0</v>
      </c>
      <c r="S89" s="473"/>
      <c r="U89" s="453"/>
      <c r="V89" s="475"/>
      <c r="AI89" s="466"/>
    </row>
    <row r="90" spans="1:35">
      <c r="A90" s="453"/>
      <c r="B90" s="476"/>
      <c r="C90" s="602"/>
      <c r="D90" s="601" t="s">
        <v>660</v>
      </c>
      <c r="F90" s="599"/>
      <c r="G90" s="503"/>
      <c r="H90" s="482"/>
      <c r="I90" s="466"/>
      <c r="J90" s="476"/>
      <c r="K90" s="495" t="s">
        <v>651</v>
      </c>
      <c r="L90" s="503"/>
      <c r="M90" s="604"/>
      <c r="N90" s="503">
        <v>0</v>
      </c>
      <c r="O90" s="597">
        <v>0</v>
      </c>
      <c r="P90" s="604"/>
      <c r="Q90" s="503">
        <v>0</v>
      </c>
      <c r="R90" s="597">
        <v>0</v>
      </c>
      <c r="S90" s="473"/>
      <c r="U90" s="453"/>
      <c r="V90" s="475"/>
      <c r="AI90" s="466"/>
    </row>
    <row r="91" spans="1:35">
      <c r="A91" s="453"/>
      <c r="B91" s="476"/>
      <c r="C91" s="602"/>
      <c r="D91" s="601" t="s">
        <v>661</v>
      </c>
      <c r="F91" s="599"/>
      <c r="G91" s="503"/>
      <c r="H91" s="482"/>
      <c r="I91" s="466"/>
      <c r="J91" s="476"/>
      <c r="K91" s="495" t="s">
        <v>653</v>
      </c>
      <c r="L91" s="503"/>
      <c r="M91" s="495"/>
      <c r="N91" s="503"/>
      <c r="O91" s="494"/>
      <c r="P91" s="495"/>
      <c r="Q91" s="503"/>
      <c r="R91" s="494"/>
      <c r="S91" s="473"/>
      <c r="U91" s="453"/>
      <c r="V91" s="475"/>
      <c r="AI91" s="466"/>
    </row>
    <row r="92" spans="1:35">
      <c r="A92" s="453"/>
      <c r="B92" s="476"/>
      <c r="C92" s="602"/>
      <c r="D92" s="473"/>
      <c r="F92" s="453"/>
      <c r="G92" s="503"/>
      <c r="H92" s="482"/>
      <c r="I92" s="466"/>
      <c r="J92" s="476"/>
      <c r="K92" s="495"/>
      <c r="L92" s="503"/>
      <c r="M92" s="495"/>
      <c r="N92" s="503"/>
      <c r="O92" s="494"/>
      <c r="P92" s="495"/>
      <c r="Q92" s="503"/>
      <c r="R92" s="494"/>
      <c r="S92" s="473"/>
      <c r="U92" s="453"/>
      <c r="V92" s="475"/>
      <c r="AI92" s="466"/>
    </row>
    <row r="93" spans="1:35">
      <c r="A93" s="453"/>
      <c r="B93" s="476"/>
      <c r="C93" s="602" t="s">
        <v>182</v>
      </c>
      <c r="D93" s="473" t="s">
        <v>662</v>
      </c>
      <c r="F93" s="453"/>
      <c r="G93" s="503"/>
      <c r="H93" s="482"/>
      <c r="I93" s="466"/>
      <c r="J93" s="476"/>
      <c r="K93" s="495"/>
      <c r="L93" s="503"/>
      <c r="M93" s="495"/>
      <c r="N93" s="503"/>
      <c r="O93" s="494"/>
      <c r="P93" s="495"/>
      <c r="Q93" s="503"/>
      <c r="R93" s="494"/>
      <c r="S93" s="473"/>
      <c r="U93" s="453"/>
      <c r="V93" s="475"/>
      <c r="AI93" s="466"/>
    </row>
    <row r="94" spans="1:35">
      <c r="A94" s="453"/>
      <c r="B94" s="476"/>
      <c r="C94" s="602"/>
      <c r="D94" s="473"/>
      <c r="F94" s="453"/>
      <c r="G94" s="503"/>
      <c r="H94" s="482"/>
      <c r="I94" s="466"/>
      <c r="J94" s="476"/>
      <c r="K94" s="495"/>
      <c r="L94" s="503"/>
      <c r="M94" s="495"/>
      <c r="N94" s="503"/>
      <c r="O94" s="494"/>
      <c r="P94" s="495"/>
      <c r="Q94" s="503"/>
      <c r="R94" s="494"/>
      <c r="S94" s="473"/>
      <c r="U94" s="453"/>
      <c r="V94" s="475"/>
      <c r="AI94" s="466"/>
    </row>
    <row r="95" spans="1:35">
      <c r="A95" s="453"/>
      <c r="B95" s="476"/>
      <c r="C95" s="602"/>
      <c r="F95" s="453"/>
      <c r="G95" s="503"/>
      <c r="H95" s="482"/>
      <c r="I95" s="466"/>
      <c r="J95" s="476"/>
      <c r="K95" s="495"/>
      <c r="L95" s="503"/>
      <c r="M95" s="495"/>
      <c r="N95" s="503"/>
      <c r="O95" s="494"/>
      <c r="P95" s="495"/>
      <c r="Q95" s="503"/>
      <c r="R95" s="494"/>
      <c r="S95" s="473"/>
      <c r="U95" s="453"/>
      <c r="V95" s="475"/>
      <c r="AI95" s="466"/>
    </row>
    <row r="96" spans="1:35">
      <c r="A96" s="453"/>
      <c r="B96" s="476"/>
      <c r="C96" s="602"/>
      <c r="F96" s="453"/>
      <c r="G96" s="503"/>
      <c r="H96" s="482"/>
      <c r="I96" s="466"/>
      <c r="J96" s="476"/>
      <c r="K96" s="495"/>
      <c r="L96" s="503"/>
      <c r="M96" s="495"/>
      <c r="N96" s="503"/>
      <c r="O96" s="494"/>
      <c r="P96" s="495"/>
      <c r="Q96" s="503"/>
      <c r="R96" s="494"/>
      <c r="S96" s="473"/>
      <c r="U96" s="453"/>
      <c r="V96" s="475"/>
      <c r="AI96" s="466"/>
    </row>
    <row r="97" spans="1:50">
      <c r="A97" s="453"/>
      <c r="B97" s="476"/>
      <c r="C97" s="602" t="s">
        <v>188</v>
      </c>
      <c r="D97" s="473" t="s">
        <v>663</v>
      </c>
      <c r="F97" s="453"/>
      <c r="G97" s="503"/>
      <c r="H97" s="482"/>
      <c r="I97" s="466"/>
      <c r="J97" s="476"/>
      <c r="K97" s="495"/>
      <c r="L97" s="503"/>
      <c r="M97" s="495"/>
      <c r="N97" s="503"/>
      <c r="O97" s="494"/>
      <c r="P97" s="495"/>
      <c r="Q97" s="503"/>
      <c r="R97" s="494"/>
      <c r="S97" s="473"/>
      <c r="U97" s="453"/>
      <c r="V97" s="475"/>
      <c r="AI97" s="466"/>
    </row>
    <row r="98" spans="1:50">
      <c r="A98" s="453"/>
      <c r="B98" s="476"/>
      <c r="C98" s="602"/>
      <c r="D98" s="605" t="s">
        <v>664</v>
      </c>
      <c r="F98" s="453"/>
      <c r="G98" s="503"/>
      <c r="H98" s="482"/>
      <c r="I98" s="466"/>
      <c r="J98" s="476"/>
      <c r="K98" s="495"/>
      <c r="L98" s="503"/>
      <c r="M98" s="495"/>
      <c r="N98" s="503"/>
      <c r="O98" s="494"/>
      <c r="P98" s="495"/>
      <c r="Q98" s="503"/>
      <c r="R98" s="494"/>
      <c r="S98" s="473"/>
      <c r="U98" s="453"/>
      <c r="V98" s="475"/>
      <c r="AI98" s="466"/>
    </row>
    <row r="99" spans="1:50">
      <c r="A99" s="453"/>
      <c r="B99" s="476"/>
      <c r="C99" s="602"/>
      <c r="D99" s="605" t="s">
        <v>665</v>
      </c>
      <c r="F99" s="453"/>
      <c r="G99" s="503"/>
      <c r="H99" s="482"/>
      <c r="I99" s="466"/>
      <c r="J99" s="476"/>
      <c r="K99" s="588"/>
      <c r="L99" s="598"/>
      <c r="M99" s="588"/>
      <c r="N99" s="598"/>
      <c r="O99" s="590"/>
      <c r="P99" s="588"/>
      <c r="Q99" s="598"/>
      <c r="R99" s="590"/>
      <c r="S99" s="473"/>
      <c r="U99" s="453"/>
      <c r="V99" s="475"/>
      <c r="AI99" s="466"/>
    </row>
    <row r="100" spans="1:50">
      <c r="A100" s="453"/>
      <c r="B100" s="476"/>
      <c r="C100" s="606"/>
      <c r="D100" s="607"/>
      <c r="E100" s="608"/>
      <c r="F100" s="609"/>
      <c r="G100" s="598"/>
      <c r="H100" s="482"/>
      <c r="I100" s="466"/>
      <c r="J100" s="610"/>
      <c r="K100" s="611"/>
      <c r="L100" s="611"/>
      <c r="M100" s="611"/>
      <c r="N100" s="611"/>
      <c r="O100" s="611"/>
      <c r="P100" s="611"/>
      <c r="Q100" s="611"/>
      <c r="R100" s="611"/>
      <c r="S100" s="605"/>
      <c r="T100" s="445"/>
      <c r="U100" s="612"/>
      <c r="V100" s="613"/>
      <c r="AI100" s="466"/>
    </row>
    <row r="101" spans="1:50" ht="14.25" thickBot="1">
      <c r="A101" s="453"/>
      <c r="B101" s="614"/>
      <c r="C101" s="536"/>
      <c r="D101" s="536"/>
      <c r="E101" s="536"/>
      <c r="F101" s="536"/>
      <c r="G101" s="536"/>
      <c r="H101" s="537"/>
      <c r="I101" s="466"/>
      <c r="J101" s="535"/>
      <c r="K101" s="536"/>
      <c r="L101" s="536"/>
      <c r="M101" s="536"/>
      <c r="N101" s="536"/>
      <c r="O101" s="536"/>
      <c r="P101" s="536"/>
      <c r="Q101" s="536"/>
      <c r="R101" s="536"/>
      <c r="S101" s="536"/>
      <c r="T101" s="536"/>
      <c r="U101" s="560"/>
      <c r="V101" s="615"/>
      <c r="AI101" s="466"/>
    </row>
    <row r="102" spans="1:50">
      <c r="A102" s="453"/>
      <c r="B102" s="539"/>
      <c r="C102" s="539"/>
      <c r="D102" s="539"/>
      <c r="E102" s="539"/>
      <c r="F102" s="539"/>
      <c r="G102" s="539"/>
      <c r="H102" s="539"/>
      <c r="I102" s="472"/>
      <c r="J102" s="616"/>
      <c r="K102" s="616"/>
      <c r="L102" s="616"/>
      <c r="M102" s="616"/>
      <c r="N102" s="616"/>
      <c r="O102" s="616"/>
      <c r="P102" s="616"/>
      <c r="Q102" s="616"/>
      <c r="R102" s="616"/>
      <c r="S102" s="616"/>
      <c r="T102" s="616"/>
      <c r="U102" s="616"/>
      <c r="V102" s="616"/>
      <c r="AI102" s="466"/>
    </row>
    <row r="103" spans="1:50">
      <c r="A103" s="453"/>
      <c r="I103" s="457"/>
      <c r="J103" s="438" t="s">
        <v>104</v>
      </c>
      <c r="V103" s="539"/>
      <c r="AI103" s="466"/>
      <c r="AX103" s="473"/>
    </row>
    <row r="104" spans="1:50" ht="14.25" thickBot="1">
      <c r="J104" s="445"/>
      <c r="K104" s="451"/>
      <c r="L104" s="445"/>
      <c r="M104" s="445"/>
      <c r="N104" s="445"/>
      <c r="O104" s="445"/>
      <c r="P104" s="445"/>
      <c r="Q104" s="445"/>
      <c r="R104" s="445"/>
      <c r="S104" s="445"/>
      <c r="T104" s="445"/>
      <c r="V104" s="450" t="s">
        <v>3</v>
      </c>
      <c r="AI104" s="466"/>
    </row>
    <row r="105" spans="1:50">
      <c r="J105" s="454"/>
      <c r="K105" s="464"/>
      <c r="L105" s="464"/>
      <c r="M105" s="464"/>
      <c r="N105" s="464"/>
      <c r="O105" s="464"/>
      <c r="P105" s="464"/>
      <c r="Q105" s="464"/>
      <c r="R105" s="464"/>
      <c r="S105" s="464"/>
      <c r="T105" s="464"/>
      <c r="U105" s="540"/>
      <c r="V105" s="541"/>
      <c r="W105" s="473"/>
      <c r="AI105" s="466"/>
    </row>
    <row r="106" spans="1:50">
      <c r="J106" s="476"/>
      <c r="K106" s="542" t="s">
        <v>7</v>
      </c>
      <c r="L106" s="617"/>
      <c r="M106" s="617"/>
      <c r="N106" s="617"/>
      <c r="O106" s="618"/>
      <c r="P106" s="481" t="s">
        <v>107</v>
      </c>
      <c r="Q106" s="481" t="s">
        <v>108</v>
      </c>
      <c r="R106" s="481" t="s">
        <v>109</v>
      </c>
      <c r="S106" s="480" t="s">
        <v>666</v>
      </c>
      <c r="T106" s="481" t="s">
        <v>78</v>
      </c>
      <c r="U106" s="466"/>
      <c r="V106" s="482"/>
      <c r="W106" s="473"/>
      <c r="AI106" s="466"/>
    </row>
    <row r="107" spans="1:50">
      <c r="J107" s="476"/>
      <c r="K107" s="495" t="s">
        <v>120</v>
      </c>
      <c r="O107" s="503"/>
      <c r="P107" s="494"/>
      <c r="Q107" s="494"/>
      <c r="R107" s="494"/>
      <c r="S107" s="506"/>
      <c r="T107" s="494"/>
      <c r="U107" s="466"/>
      <c r="V107" s="482"/>
      <c r="W107" s="473"/>
      <c r="AI107" s="466"/>
    </row>
    <row r="108" spans="1:50">
      <c r="J108" s="476"/>
      <c r="K108" s="619" t="s">
        <v>123</v>
      </c>
      <c r="O108" s="503"/>
      <c r="P108" s="494" t="s">
        <v>124</v>
      </c>
      <c r="Q108" s="125">
        <v>105</v>
      </c>
      <c r="R108" s="125" t="s">
        <v>125</v>
      </c>
      <c r="S108" s="620">
        <v>0.03</v>
      </c>
      <c r="T108" s="88">
        <v>48.997045943999993</v>
      </c>
      <c r="U108" s="466"/>
      <c r="V108" s="482"/>
      <c r="W108" s="473"/>
      <c r="AI108" s="466"/>
    </row>
    <row r="109" spans="1:50">
      <c r="J109" s="476"/>
      <c r="K109" s="619" t="s">
        <v>126</v>
      </c>
      <c r="O109" s="503"/>
      <c r="P109" s="494" t="s">
        <v>124</v>
      </c>
      <c r="Q109" s="125">
        <v>0</v>
      </c>
      <c r="R109" s="125" t="s">
        <v>125</v>
      </c>
      <c r="S109" s="620">
        <v>0.03</v>
      </c>
      <c r="T109" s="88">
        <v>0</v>
      </c>
      <c r="U109" s="466"/>
      <c r="V109" s="482"/>
      <c r="W109" s="473"/>
      <c r="AI109" s="466"/>
    </row>
    <row r="110" spans="1:50" ht="17.25">
      <c r="J110" s="476"/>
      <c r="K110" s="619" t="s">
        <v>127</v>
      </c>
      <c r="O110" s="503"/>
      <c r="P110" s="494" t="s">
        <v>124</v>
      </c>
      <c r="Q110" s="125">
        <v>0</v>
      </c>
      <c r="R110" s="125" t="s">
        <v>125</v>
      </c>
      <c r="S110" s="620">
        <v>0.03</v>
      </c>
      <c r="T110" s="88">
        <v>0</v>
      </c>
      <c r="U110" s="466"/>
      <c r="V110" s="482"/>
      <c r="W110" s="621"/>
      <c r="AI110" s="466"/>
    </row>
    <row r="111" spans="1:50" ht="17.25">
      <c r="J111" s="476"/>
      <c r="K111" s="619" t="s">
        <v>129</v>
      </c>
      <c r="O111" s="503"/>
      <c r="P111" s="494" t="s">
        <v>124</v>
      </c>
      <c r="Q111" s="125">
        <v>0</v>
      </c>
      <c r="R111" s="125" t="s">
        <v>130</v>
      </c>
      <c r="S111" s="620">
        <v>0.03</v>
      </c>
      <c r="T111" s="88">
        <v>0</v>
      </c>
      <c r="U111" s="466"/>
      <c r="V111" s="482"/>
      <c r="W111" s="621"/>
      <c r="AI111" s="466"/>
    </row>
    <row r="112" spans="1:50">
      <c r="J112" s="476"/>
      <c r="K112" s="619" t="s">
        <v>61</v>
      </c>
      <c r="O112" s="503"/>
      <c r="P112" s="494" t="s">
        <v>124</v>
      </c>
      <c r="Q112" s="125">
        <v>0</v>
      </c>
      <c r="R112" s="125" t="s">
        <v>125</v>
      </c>
      <c r="S112" s="620">
        <v>0.02</v>
      </c>
      <c r="T112" s="88">
        <v>0</v>
      </c>
      <c r="U112" s="466"/>
      <c r="V112" s="482"/>
      <c r="W112" s="622"/>
      <c r="AI112" s="466"/>
    </row>
    <row r="113" spans="10:35">
      <c r="J113" s="476"/>
      <c r="K113" s="619" t="s">
        <v>58</v>
      </c>
      <c r="O113" s="503"/>
      <c r="P113" s="494" t="s">
        <v>124</v>
      </c>
      <c r="Q113" s="125">
        <v>0</v>
      </c>
      <c r="R113" s="125" t="s">
        <v>125</v>
      </c>
      <c r="S113" s="620">
        <v>0.02</v>
      </c>
      <c r="T113" s="88">
        <v>0</v>
      </c>
      <c r="U113" s="466"/>
      <c r="V113" s="482"/>
      <c r="W113" s="622"/>
      <c r="AI113" s="466"/>
    </row>
    <row r="114" spans="10:35">
      <c r="J114" s="476"/>
      <c r="K114" s="495" t="s">
        <v>134</v>
      </c>
      <c r="O114" s="503"/>
      <c r="P114" s="494"/>
      <c r="Q114" s="125"/>
      <c r="R114" s="125"/>
      <c r="S114" s="620"/>
      <c r="T114" s="88"/>
      <c r="U114" s="466"/>
      <c r="V114" s="482"/>
      <c r="W114" s="622"/>
      <c r="AI114" s="472"/>
    </row>
    <row r="115" spans="10:35">
      <c r="J115" s="476"/>
      <c r="K115" s="619" t="s">
        <v>136</v>
      </c>
      <c r="O115" s="503"/>
      <c r="P115" s="494" t="s">
        <v>124</v>
      </c>
      <c r="Q115" s="125">
        <v>0</v>
      </c>
      <c r="R115" s="125" t="s">
        <v>137</v>
      </c>
      <c r="S115" s="620">
        <v>4.150646053276974E-2</v>
      </c>
      <c r="T115" s="88">
        <v>0</v>
      </c>
      <c r="U115" s="466"/>
      <c r="V115" s="482"/>
      <c r="W115" s="473"/>
      <c r="AI115" s="472"/>
    </row>
    <row r="116" spans="10:35">
      <c r="J116" s="476"/>
      <c r="K116" s="619" t="s">
        <v>139</v>
      </c>
      <c r="O116" s="503"/>
      <c r="P116" s="494" t="s">
        <v>124</v>
      </c>
      <c r="Q116" s="125">
        <v>0</v>
      </c>
      <c r="R116" s="125" t="s">
        <v>137</v>
      </c>
      <c r="S116" s="620"/>
      <c r="T116" s="88">
        <v>0</v>
      </c>
      <c r="U116" s="466"/>
      <c r="V116" s="482"/>
      <c r="W116" s="473"/>
    </row>
    <row r="117" spans="10:35">
      <c r="J117" s="476"/>
      <c r="K117" s="619" t="s">
        <v>141</v>
      </c>
      <c r="O117" s="503"/>
      <c r="P117" s="494" t="s">
        <v>124</v>
      </c>
      <c r="Q117" s="125">
        <v>0</v>
      </c>
      <c r="R117" s="125" t="s">
        <v>142</v>
      </c>
      <c r="S117" s="620"/>
      <c r="T117" s="88">
        <v>0</v>
      </c>
      <c r="U117" s="466"/>
      <c r="V117" s="482"/>
      <c r="W117" s="473"/>
    </row>
    <row r="118" spans="10:35">
      <c r="J118" s="476"/>
      <c r="K118" s="619" t="s">
        <v>144</v>
      </c>
      <c r="O118" s="503"/>
      <c r="P118" s="494" t="s">
        <v>124</v>
      </c>
      <c r="Q118" s="125">
        <v>0</v>
      </c>
      <c r="R118" s="125" t="s">
        <v>142</v>
      </c>
      <c r="S118" s="620"/>
      <c r="T118" s="88">
        <v>0</v>
      </c>
      <c r="U118" s="466"/>
      <c r="V118" s="482"/>
      <c r="W118" s="473"/>
    </row>
    <row r="119" spans="10:35">
      <c r="J119" s="476"/>
      <c r="K119" s="619" t="s">
        <v>146</v>
      </c>
      <c r="O119" s="503"/>
      <c r="P119" s="494" t="s">
        <v>124</v>
      </c>
      <c r="Q119" s="125">
        <v>0</v>
      </c>
      <c r="R119" s="125" t="s">
        <v>147</v>
      </c>
      <c r="S119" s="620"/>
      <c r="T119" s="88">
        <v>0</v>
      </c>
      <c r="U119" s="466"/>
      <c r="V119" s="482"/>
      <c r="W119" s="473"/>
    </row>
    <row r="120" spans="10:35" ht="17.25">
      <c r="J120" s="476"/>
      <c r="K120" s="619" t="s">
        <v>149</v>
      </c>
      <c r="O120" s="503"/>
      <c r="P120" s="494" t="s">
        <v>124</v>
      </c>
      <c r="Q120" s="125">
        <v>0</v>
      </c>
      <c r="R120" s="125" t="s">
        <v>150</v>
      </c>
      <c r="S120" s="620">
        <v>4.150646053276974E-2</v>
      </c>
      <c r="T120" s="88">
        <v>0</v>
      </c>
      <c r="U120" s="466"/>
      <c r="V120" s="482"/>
      <c r="W120" s="473"/>
      <c r="AA120" s="623"/>
    </row>
    <row r="121" spans="10:35" ht="17.25">
      <c r="J121" s="476"/>
      <c r="K121" s="619" t="s">
        <v>152</v>
      </c>
      <c r="O121" s="503"/>
      <c r="P121" s="494" t="s">
        <v>124</v>
      </c>
      <c r="Q121" s="125" t="s">
        <v>667</v>
      </c>
      <c r="R121" s="125" t="s">
        <v>153</v>
      </c>
      <c r="S121" s="620">
        <v>0</v>
      </c>
      <c r="T121" s="88">
        <v>5</v>
      </c>
      <c r="U121" s="466"/>
      <c r="V121" s="482"/>
      <c r="W121" s="473"/>
      <c r="AA121" s="623"/>
    </row>
    <row r="122" spans="10:35" ht="17.25">
      <c r="J122" s="476"/>
      <c r="K122" s="495" t="s">
        <v>155</v>
      </c>
      <c r="O122" s="503"/>
      <c r="P122" s="494"/>
      <c r="Q122" s="88"/>
      <c r="R122" s="88"/>
      <c r="S122" s="620"/>
      <c r="T122" s="88"/>
      <c r="U122" s="466"/>
      <c r="V122" s="482"/>
      <c r="W122" s="473"/>
      <c r="AA122" s="623"/>
    </row>
    <row r="123" spans="10:35" ht="17.25">
      <c r="J123" s="476"/>
      <c r="K123" s="619" t="s">
        <v>157</v>
      </c>
      <c r="O123" s="503"/>
      <c r="P123" s="494" t="s">
        <v>124</v>
      </c>
      <c r="Q123" s="88">
        <v>0</v>
      </c>
      <c r="R123" s="125" t="s">
        <v>130</v>
      </c>
      <c r="S123" s="620">
        <v>0.02</v>
      </c>
      <c r="T123" s="88">
        <v>0</v>
      </c>
      <c r="U123" s="466"/>
      <c r="V123" s="482"/>
      <c r="W123" s="473"/>
      <c r="X123" s="624"/>
      <c r="Y123" s="624"/>
      <c r="Z123" s="624"/>
      <c r="AA123" s="623"/>
    </row>
    <row r="124" spans="10:35" ht="17.25">
      <c r="J124" s="476"/>
      <c r="K124" s="619" t="s">
        <v>159</v>
      </c>
      <c r="O124" s="503"/>
      <c r="P124" s="494" t="s">
        <v>160</v>
      </c>
      <c r="Q124" s="122">
        <v>3.1E-2</v>
      </c>
      <c r="R124" s="88"/>
      <c r="S124" s="620"/>
      <c r="T124" s="88">
        <v>86.794767100888734</v>
      </c>
      <c r="U124" s="466"/>
      <c r="V124" s="482"/>
      <c r="W124" s="473"/>
      <c r="X124" s="624"/>
      <c r="Y124" s="624"/>
      <c r="Z124" s="624"/>
      <c r="AA124" s="623"/>
    </row>
    <row r="125" spans="10:35">
      <c r="J125" s="476"/>
      <c r="K125" s="619" t="s">
        <v>162</v>
      </c>
      <c r="O125" s="503"/>
      <c r="P125" s="494" t="s">
        <v>163</v>
      </c>
      <c r="Q125" s="122">
        <v>0.7</v>
      </c>
      <c r="R125" s="88">
        <v>0</v>
      </c>
      <c r="S125" s="620" t="s">
        <v>164</v>
      </c>
      <c r="T125" s="88">
        <v>0</v>
      </c>
      <c r="U125" s="466"/>
      <c r="V125" s="482"/>
      <c r="W125" s="473"/>
      <c r="X125" s="625"/>
      <c r="Y125" s="625"/>
      <c r="Z125" s="625"/>
    </row>
    <row r="126" spans="10:35">
      <c r="J126" s="476"/>
      <c r="K126" s="495"/>
      <c r="O126" s="503"/>
      <c r="P126" s="494" t="s">
        <v>167</v>
      </c>
      <c r="Q126" s="122">
        <v>0.30000000000000004</v>
      </c>
      <c r="R126" s="88">
        <v>0</v>
      </c>
      <c r="S126" s="620">
        <v>0</v>
      </c>
      <c r="T126" s="88"/>
      <c r="U126" s="466"/>
      <c r="V126" s="482"/>
      <c r="W126" s="473"/>
      <c r="X126" s="625"/>
      <c r="Y126" s="625"/>
      <c r="Z126" s="625"/>
    </row>
    <row r="127" spans="10:35">
      <c r="J127" s="476"/>
      <c r="K127" s="619" t="s">
        <v>169</v>
      </c>
      <c r="O127" s="503"/>
      <c r="P127" s="494" t="s">
        <v>124</v>
      </c>
      <c r="Q127" s="88">
        <v>0</v>
      </c>
      <c r="R127" s="125" t="s">
        <v>125</v>
      </c>
      <c r="S127" s="620"/>
      <c r="T127" s="88">
        <v>0</v>
      </c>
      <c r="U127" s="466"/>
      <c r="V127" s="482"/>
      <c r="W127" s="473"/>
      <c r="X127" s="625"/>
      <c r="Y127" s="625"/>
      <c r="Z127" s="625"/>
    </row>
    <row r="128" spans="10:35">
      <c r="J128" s="476"/>
      <c r="K128" s="495" t="s">
        <v>172</v>
      </c>
      <c r="O128" s="503"/>
      <c r="P128" s="494"/>
      <c r="Q128" s="494"/>
      <c r="R128" s="88"/>
      <c r="S128" s="620"/>
      <c r="T128" s="88"/>
      <c r="U128" s="466"/>
      <c r="V128" s="482"/>
      <c r="W128" s="473"/>
    </row>
    <row r="129" spans="10:23">
      <c r="J129" s="476"/>
      <c r="K129" s="619" t="s">
        <v>177</v>
      </c>
      <c r="O129" s="503"/>
      <c r="P129" s="494" t="s">
        <v>668</v>
      </c>
      <c r="Q129" s="406">
        <v>1.2562908765643961E-3</v>
      </c>
      <c r="R129" s="125" t="s">
        <v>669</v>
      </c>
      <c r="S129" s="506"/>
      <c r="T129" s="88">
        <v>1000</v>
      </c>
      <c r="U129" s="466"/>
      <c r="V129" s="482"/>
      <c r="W129" s="473"/>
    </row>
    <row r="130" spans="10:23">
      <c r="J130" s="476"/>
      <c r="K130" s="619" t="s">
        <v>178</v>
      </c>
      <c r="O130" s="503"/>
      <c r="P130" s="494" t="s">
        <v>668</v>
      </c>
      <c r="Q130" s="406">
        <v>5.0000000000000002E-5</v>
      </c>
      <c r="R130" s="125" t="s">
        <v>669</v>
      </c>
      <c r="S130" s="506"/>
      <c r="T130" s="88">
        <v>39.799700000000001</v>
      </c>
      <c r="U130" s="466"/>
      <c r="V130" s="482"/>
      <c r="W130" s="473"/>
    </row>
    <row r="131" spans="10:23">
      <c r="J131" s="476"/>
      <c r="K131" s="619" t="s">
        <v>179</v>
      </c>
      <c r="O131" s="503"/>
      <c r="P131" s="494" t="s">
        <v>668</v>
      </c>
      <c r="Q131" s="406">
        <v>5.0000000000000002E-5</v>
      </c>
      <c r="R131" s="125" t="s">
        <v>669</v>
      </c>
      <c r="S131" s="506"/>
      <c r="T131" s="88">
        <v>39.799700000000001</v>
      </c>
      <c r="U131" s="466"/>
      <c r="V131" s="482"/>
      <c r="W131" s="473"/>
    </row>
    <row r="132" spans="10:23">
      <c r="J132" s="476"/>
      <c r="K132" s="619" t="s">
        <v>180</v>
      </c>
      <c r="O132" s="503"/>
      <c r="P132" s="494" t="s">
        <v>668</v>
      </c>
      <c r="Q132" s="406">
        <v>5.0000000000000002E-5</v>
      </c>
      <c r="R132" s="125" t="s">
        <v>669</v>
      </c>
      <c r="S132" s="506"/>
      <c r="T132" s="88">
        <v>39.799700000000001</v>
      </c>
      <c r="U132" s="466"/>
      <c r="V132" s="482"/>
      <c r="W132" s="473"/>
    </row>
    <row r="133" spans="10:23">
      <c r="J133" s="476"/>
      <c r="K133" s="495" t="s">
        <v>181</v>
      </c>
      <c r="O133" s="503"/>
      <c r="P133" s="494"/>
      <c r="Q133" s="406"/>
      <c r="R133" s="125"/>
      <c r="S133" s="506"/>
      <c r="T133" s="88"/>
      <c r="U133" s="466"/>
      <c r="V133" s="482"/>
      <c r="W133" s="473"/>
    </row>
    <row r="134" spans="10:23">
      <c r="J134" s="476"/>
      <c r="K134" s="619" t="s">
        <v>183</v>
      </c>
      <c r="O134" s="503"/>
      <c r="P134" s="494" t="s">
        <v>160</v>
      </c>
      <c r="Q134" s="406">
        <v>0.05</v>
      </c>
      <c r="R134" s="125" t="s">
        <v>184</v>
      </c>
      <c r="S134" s="506"/>
      <c r="T134" s="88">
        <v>0</v>
      </c>
      <c r="U134" s="466"/>
      <c r="V134" s="482"/>
      <c r="W134" s="473"/>
    </row>
    <row r="135" spans="10:23">
      <c r="J135" s="476"/>
      <c r="K135" s="619" t="s">
        <v>185</v>
      </c>
      <c r="O135" s="503"/>
      <c r="P135" s="494" t="s">
        <v>160</v>
      </c>
      <c r="Q135" s="406">
        <v>3.6499999999999998E-2</v>
      </c>
      <c r="R135" s="125" t="s">
        <v>184</v>
      </c>
      <c r="S135" s="506"/>
      <c r="T135" s="88">
        <v>22082.5</v>
      </c>
      <c r="U135" s="466"/>
      <c r="V135" s="482"/>
      <c r="W135" s="473"/>
    </row>
    <row r="136" spans="10:23">
      <c r="J136" s="476"/>
      <c r="K136" s="619" t="s">
        <v>186</v>
      </c>
      <c r="O136" s="503"/>
      <c r="P136" s="494" t="s">
        <v>160</v>
      </c>
      <c r="Q136" s="406">
        <v>5.3999999999999999E-2</v>
      </c>
      <c r="R136" s="125" t="s">
        <v>184</v>
      </c>
      <c r="S136" s="506"/>
      <c r="T136" s="88">
        <v>2160</v>
      </c>
      <c r="U136" s="466"/>
      <c r="V136" s="482"/>
      <c r="W136" s="473"/>
    </row>
    <row r="137" spans="10:23">
      <c r="J137" s="476"/>
      <c r="K137" s="619" t="s">
        <v>187</v>
      </c>
      <c r="O137" s="503"/>
      <c r="P137" s="494" t="s">
        <v>160</v>
      </c>
      <c r="Q137" s="406">
        <v>0.02</v>
      </c>
      <c r="R137" s="88"/>
      <c r="S137" s="506"/>
      <c r="T137" s="88"/>
      <c r="U137" s="466"/>
      <c r="V137" s="482"/>
      <c r="W137" s="473"/>
    </row>
    <row r="138" spans="10:23">
      <c r="J138" s="476"/>
      <c r="K138" s="626" t="s">
        <v>189</v>
      </c>
      <c r="L138" s="445"/>
      <c r="M138" s="445"/>
      <c r="N138" s="445"/>
      <c r="O138" s="596"/>
      <c r="P138" s="597" t="s">
        <v>190</v>
      </c>
      <c r="Q138" s="597"/>
      <c r="R138" s="140" t="s">
        <v>166</v>
      </c>
      <c r="S138" s="627"/>
      <c r="T138" s="141">
        <v>7718.5921319999998</v>
      </c>
      <c r="U138" s="466"/>
      <c r="V138" s="482"/>
      <c r="W138" s="473"/>
    </row>
    <row r="139" spans="10:23">
      <c r="J139" s="476"/>
      <c r="K139" s="628" t="s">
        <v>670</v>
      </c>
      <c r="L139" s="629"/>
      <c r="M139" s="629"/>
      <c r="N139" s="629"/>
      <c r="O139" s="629"/>
      <c r="P139" s="629"/>
      <c r="Q139" s="629"/>
      <c r="R139" s="629"/>
      <c r="S139" s="629"/>
      <c r="T139" s="630">
        <f>SUM(T108:T127)</f>
        <v>140.79181304488873</v>
      </c>
      <c r="U139" s="466"/>
      <c r="V139" s="482"/>
      <c r="W139" s="473"/>
    </row>
    <row r="140" spans="10:23">
      <c r="J140" s="523"/>
      <c r="K140" s="628" t="s">
        <v>671</v>
      </c>
      <c r="L140" s="629"/>
      <c r="M140" s="629"/>
      <c r="N140" s="629"/>
      <c r="O140" s="629"/>
      <c r="P140" s="629"/>
      <c r="Q140" s="629"/>
      <c r="R140" s="629"/>
      <c r="S140" s="629"/>
      <c r="T140" s="630">
        <f>SUM(T129:T132)</f>
        <v>1119.3991000000001</v>
      </c>
      <c r="U140" s="466"/>
      <c r="V140" s="482"/>
      <c r="W140" s="473"/>
    </row>
    <row r="141" spans="10:23">
      <c r="J141" s="523"/>
      <c r="K141" s="628" t="s">
        <v>191</v>
      </c>
      <c r="L141" s="629"/>
      <c r="M141" s="629"/>
      <c r="N141" s="629"/>
      <c r="O141" s="629"/>
      <c r="P141" s="629"/>
      <c r="Q141" s="629"/>
      <c r="R141" s="629"/>
      <c r="S141" s="629"/>
      <c r="T141" s="630">
        <f>SUM(T134:T137)</f>
        <v>24242.5</v>
      </c>
      <c r="U141" s="472"/>
      <c r="V141" s="482"/>
      <c r="W141" s="473"/>
    </row>
    <row r="142" spans="10:23" ht="14.25" thickBot="1">
      <c r="J142" s="614"/>
      <c r="K142" s="631"/>
      <c r="L142" s="631"/>
      <c r="M142" s="631"/>
      <c r="N142" s="631"/>
      <c r="O142" s="631"/>
      <c r="P142" s="631"/>
      <c r="Q142" s="631"/>
      <c r="R142" s="632"/>
      <c r="S142" s="631"/>
      <c r="T142" s="631"/>
      <c r="U142" s="560"/>
      <c r="V142" s="537"/>
      <c r="W142" s="473"/>
    </row>
    <row r="143" spans="10:23">
      <c r="V143" s="539"/>
    </row>
  </sheetData>
  <mergeCells count="11">
    <mergeCell ref="K67:L67"/>
    <mergeCell ref="K88:L88"/>
    <mergeCell ref="M88:N88"/>
    <mergeCell ref="P88:Q88"/>
    <mergeCell ref="K106:N106"/>
    <mergeCell ref="K13:L13"/>
    <mergeCell ref="Y13:Z13"/>
    <mergeCell ref="Y25:Z25"/>
    <mergeCell ref="K48:L48"/>
    <mergeCell ref="M48:N48"/>
    <mergeCell ref="Y54:Z54"/>
  </mergeCells>
  <phoneticPr fontId="3" type="noConversion"/>
  <printOptions horizontalCentered="1"/>
  <pageMargins left="0.11811023622047245" right="0.11811023622047245" top="0.35433070866141736" bottom="0.35433070866141736" header="0.31496062992125984" footer="0.31496062992125984"/>
  <pageSetup paperSize="8" scale="35" orientation="landscape" r:id="rId1"/>
  <rowBreaks count="1" manualBreakCount="1">
    <brk id="105" max="37" man="1"/>
  </rowBreaks>
  <colBreaks count="1" manualBreakCount="1">
    <brk id="5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CC8B1-FCC6-412C-A635-D0E2602641ED}">
  <dimension ref="B1:AT102"/>
  <sheetViews>
    <sheetView showGridLines="0" zoomScale="55" zoomScaleNormal="55" zoomScaleSheetLayoutView="70" workbookViewId="0">
      <selection activeCell="L5" sqref="L5"/>
    </sheetView>
  </sheetViews>
  <sheetFormatPr defaultColWidth="8.75" defaultRowHeight="16.5"/>
  <cols>
    <col min="1" max="1" width="8.75" style="149"/>
    <col min="2" max="2" width="3.625" style="149" customWidth="1"/>
    <col min="3" max="3" width="17.125" style="149" customWidth="1"/>
    <col min="4" max="6" width="14.25" style="149" customWidth="1"/>
    <col min="7" max="7" width="22.375" style="149" customWidth="1"/>
    <col min="8" max="8" width="6" style="149" customWidth="1"/>
    <col min="9" max="9" width="8.75" style="149"/>
    <col min="10" max="10" width="5.5" style="149" customWidth="1"/>
    <col min="11" max="11" width="10.25" style="149" customWidth="1"/>
    <col min="12" max="12" width="23.375" style="149" bestFit="1" customWidth="1"/>
    <col min="13" max="14" width="12.375" style="149" customWidth="1"/>
    <col min="15" max="15" width="11.375" style="149" customWidth="1"/>
    <col min="16" max="17" width="11.375" style="149" bestFit="1" customWidth="1"/>
    <col min="18" max="18" width="9.5" style="149" customWidth="1"/>
    <col min="19" max="23" width="11.375" style="149" bestFit="1" customWidth="1"/>
    <col min="24" max="24" width="8.75" style="149"/>
    <col min="25" max="25" width="8.75" style="149" customWidth="1"/>
    <col min="26" max="26" width="5.125" style="149" customWidth="1"/>
    <col min="27" max="27" width="8.75" style="149"/>
    <col min="28" max="28" width="10.875" style="149" customWidth="1"/>
    <col min="29" max="29" width="11.75" style="149" bestFit="1" customWidth="1"/>
    <col min="30" max="30" width="4.5" style="149" customWidth="1"/>
    <col min="31" max="31" width="21" style="149" customWidth="1"/>
    <col min="32" max="32" width="10.375" style="149" customWidth="1"/>
    <col min="33" max="33" width="20.375" style="149" customWidth="1"/>
    <col min="34" max="34" width="11.5" style="149" customWidth="1"/>
    <col min="35" max="35" width="13.25" style="149" customWidth="1"/>
    <col min="36" max="36" width="15.375" style="149" customWidth="1"/>
    <col min="37" max="37" width="4.5" style="149" customWidth="1"/>
    <col min="38" max="38" width="24.375" style="149" bestFit="1" customWidth="1"/>
    <col min="39" max="39" width="25.625" style="149" customWidth="1"/>
    <col min="40" max="40" width="20.25" style="149" bestFit="1" customWidth="1"/>
    <col min="41" max="41" width="38.125" style="149" bestFit="1" customWidth="1"/>
    <col min="42" max="42" width="16.5" style="149" bestFit="1" customWidth="1"/>
    <col min="43" max="43" width="53.375" style="149" bestFit="1" customWidth="1"/>
    <col min="44" max="44" width="14.375" style="149" customWidth="1"/>
    <col min="45" max="45" width="15.25" style="149" bestFit="1" customWidth="1"/>
    <col min="46" max="46" width="11.25" style="149" bestFit="1" customWidth="1"/>
    <col min="47" max="47" width="12.375" style="149" bestFit="1" customWidth="1"/>
    <col min="48" max="48" width="10.5" style="149" customWidth="1"/>
    <col min="49" max="49" width="15.375" style="149" bestFit="1" customWidth="1"/>
    <col min="50" max="50" width="8.75" style="149"/>
    <col min="51" max="51" width="15.25" style="149" bestFit="1" customWidth="1"/>
    <col min="52" max="52" width="11.25" style="149" bestFit="1" customWidth="1"/>
    <col min="53" max="16384" width="8.75" style="149"/>
  </cols>
  <sheetData>
    <row r="1" spans="2:38">
      <c r="M1" s="150"/>
      <c r="N1" s="150"/>
      <c r="O1" s="150"/>
      <c r="P1" s="150"/>
      <c r="Q1" s="150"/>
      <c r="R1" s="150"/>
      <c r="S1" s="150"/>
    </row>
    <row r="2" spans="2:38" ht="26.25">
      <c r="B2" s="2" t="s">
        <v>192</v>
      </c>
      <c r="C2" s="151"/>
      <c r="D2" s="151"/>
      <c r="E2" s="151"/>
      <c r="F2" s="151"/>
      <c r="M2" s="150"/>
      <c r="N2" s="150"/>
      <c r="O2" s="150"/>
      <c r="P2" s="150"/>
      <c r="Q2" s="150"/>
      <c r="R2" s="150"/>
      <c r="S2" s="150"/>
    </row>
    <row r="3" spans="2:38" ht="17.25">
      <c r="B3" s="3" t="s">
        <v>0</v>
      </c>
      <c r="M3" s="150"/>
      <c r="N3" s="150"/>
      <c r="O3" s="150"/>
      <c r="P3" s="150"/>
      <c r="Q3" s="150"/>
      <c r="R3" s="150"/>
      <c r="S3" s="150"/>
    </row>
    <row r="4" spans="2:38" ht="17.25">
      <c r="B4" s="3" t="s">
        <v>193</v>
      </c>
      <c r="M4" s="150"/>
      <c r="N4" s="150"/>
      <c r="O4" s="150"/>
      <c r="P4" s="150"/>
      <c r="Q4" s="150"/>
      <c r="R4" s="150"/>
      <c r="S4" s="150"/>
    </row>
    <row r="5" spans="2:38" ht="17.25">
      <c r="B5" s="3" t="s">
        <v>194</v>
      </c>
      <c r="M5" s="150"/>
      <c r="N5" s="150"/>
      <c r="O5" s="152"/>
      <c r="P5" s="150"/>
      <c r="Q5" s="150"/>
      <c r="R5" s="150"/>
      <c r="S5" s="150"/>
    </row>
    <row r="6" spans="2:38">
      <c r="M6" s="150"/>
      <c r="N6" s="150"/>
      <c r="O6" s="152"/>
      <c r="P6" s="150"/>
      <c r="Q6" s="150"/>
      <c r="R6" s="150"/>
      <c r="S6" s="150"/>
    </row>
    <row r="7" spans="2:38">
      <c r="B7" s="4" t="s">
        <v>1</v>
      </c>
      <c r="C7" s="1"/>
      <c r="D7" s="1"/>
      <c r="E7" s="1"/>
      <c r="F7" s="1"/>
      <c r="G7" s="1"/>
      <c r="H7" s="1"/>
      <c r="J7" s="5" t="s">
        <v>195</v>
      </c>
      <c r="O7" s="153"/>
      <c r="Q7" s="154">
        <v>-1</v>
      </c>
      <c r="R7" s="154"/>
      <c r="S7" s="154"/>
      <c r="Z7" s="6" t="s">
        <v>196</v>
      </c>
    </row>
    <row r="8" spans="2:38" ht="17.25" thickBot="1">
      <c r="B8" s="7"/>
      <c r="C8" s="7"/>
      <c r="D8" s="7"/>
      <c r="E8" s="7"/>
      <c r="F8" s="7"/>
      <c r="G8" s="7"/>
      <c r="H8" s="7"/>
      <c r="P8" s="155"/>
      <c r="X8" s="9" t="s">
        <v>3</v>
      </c>
      <c r="AK8" s="9" t="s">
        <v>3</v>
      </c>
    </row>
    <row r="9" spans="2:38">
      <c r="B9" s="79"/>
      <c r="C9" s="80"/>
      <c r="D9" s="80"/>
      <c r="E9" s="80"/>
      <c r="F9" s="80"/>
      <c r="G9" s="80"/>
      <c r="H9" s="81"/>
      <c r="J9" s="12"/>
      <c r="K9" s="13"/>
      <c r="L9" s="13"/>
      <c r="M9" s="14">
        <v>44561</v>
      </c>
      <c r="N9" s="14">
        <v>44561</v>
      </c>
      <c r="O9" s="14">
        <v>44926</v>
      </c>
      <c r="P9" s="14">
        <v>45291</v>
      </c>
      <c r="Q9" s="14">
        <v>45657</v>
      </c>
      <c r="R9" s="14">
        <v>46022</v>
      </c>
      <c r="S9" s="14">
        <v>46387</v>
      </c>
      <c r="T9" s="14">
        <v>46752</v>
      </c>
      <c r="U9" s="14">
        <v>47118</v>
      </c>
      <c r="V9" s="14">
        <v>47483</v>
      </c>
      <c r="W9" s="14">
        <v>47848</v>
      </c>
      <c r="X9" s="15"/>
      <c r="Z9" s="12"/>
      <c r="AA9" s="17" t="s">
        <v>197</v>
      </c>
      <c r="AB9" s="17"/>
      <c r="AC9" s="17"/>
      <c r="AD9" s="17"/>
      <c r="AE9" s="17" t="s">
        <v>198</v>
      </c>
      <c r="AF9" s="17"/>
      <c r="AG9" s="17"/>
      <c r="AH9" s="17"/>
      <c r="AI9" s="17"/>
      <c r="AJ9" s="17"/>
      <c r="AK9" s="15"/>
    </row>
    <row r="10" spans="2:38" ht="27">
      <c r="B10" s="120"/>
      <c r="C10" s="4" t="s">
        <v>6</v>
      </c>
      <c r="D10" s="1"/>
      <c r="E10" s="1"/>
      <c r="F10" s="1"/>
      <c r="G10" s="1"/>
      <c r="H10" s="86"/>
      <c r="J10" s="20"/>
      <c r="K10" s="21" t="s">
        <v>7</v>
      </c>
      <c r="L10" s="22"/>
      <c r="M10" s="156" t="s">
        <v>199</v>
      </c>
      <c r="N10" s="157" t="s">
        <v>200</v>
      </c>
      <c r="O10" s="157" t="s">
        <v>201</v>
      </c>
      <c r="P10" s="158" t="s">
        <v>202</v>
      </c>
      <c r="Q10" s="159" t="s">
        <v>203</v>
      </c>
      <c r="R10" s="160" t="s">
        <v>204</v>
      </c>
      <c r="S10" s="23" t="s">
        <v>205</v>
      </c>
      <c r="T10" s="23" t="s">
        <v>206</v>
      </c>
      <c r="U10" s="160" t="s">
        <v>207</v>
      </c>
      <c r="V10" s="23" t="s">
        <v>208</v>
      </c>
      <c r="W10" s="23" t="s">
        <v>209</v>
      </c>
      <c r="X10" s="24"/>
      <c r="Z10" s="20"/>
      <c r="AA10" s="26" t="s">
        <v>8</v>
      </c>
      <c r="AB10" s="27"/>
      <c r="AC10" s="28" t="s">
        <v>9</v>
      </c>
      <c r="AE10" s="29" t="s">
        <v>10</v>
      </c>
      <c r="AF10" s="29" t="s">
        <v>11</v>
      </c>
      <c r="AG10" s="29" t="s">
        <v>12</v>
      </c>
      <c r="AH10" s="29" t="s">
        <v>13</v>
      </c>
      <c r="AI10" s="29" t="s">
        <v>210</v>
      </c>
      <c r="AJ10" s="30" t="s">
        <v>15</v>
      </c>
      <c r="AK10" s="24"/>
    </row>
    <row r="11" spans="2:38">
      <c r="B11" s="120"/>
      <c r="C11" s="1"/>
      <c r="D11" s="1"/>
      <c r="E11" s="1"/>
      <c r="F11" s="1"/>
      <c r="G11" s="1"/>
      <c r="H11" s="86"/>
      <c r="J11" s="20"/>
      <c r="K11" s="161" t="s">
        <v>211</v>
      </c>
      <c r="L11" s="162"/>
      <c r="M11" s="163">
        <f>SUM(N11:U11)</f>
        <v>208200.71554701385</v>
      </c>
      <c r="N11" s="163">
        <f t="shared" ref="N11:U11" si="0">SUM(N12,N15,N16)</f>
        <v>0</v>
      </c>
      <c r="O11" s="163">
        <f t="shared" si="0"/>
        <v>0</v>
      </c>
      <c r="P11" s="163">
        <f t="shared" si="0"/>
        <v>0</v>
      </c>
      <c r="Q11" s="163">
        <f t="shared" si="0"/>
        <v>0</v>
      </c>
      <c r="R11" s="163">
        <f t="shared" si="0"/>
        <v>7799.411634601387</v>
      </c>
      <c r="S11" s="163">
        <f t="shared" si="0"/>
        <v>34776.295880652084</v>
      </c>
      <c r="T11" s="163">
        <f t="shared" si="0"/>
        <v>61938.214664104162</v>
      </c>
      <c r="U11" s="163">
        <f t="shared" si="0"/>
        <v>103686.79336765624</v>
      </c>
      <c r="V11" s="163"/>
      <c r="W11" s="163"/>
      <c r="X11" s="24"/>
      <c r="Z11" s="20"/>
      <c r="AA11" s="35" t="s">
        <v>212</v>
      </c>
      <c r="AB11" s="36"/>
      <c r="AC11" s="164"/>
      <c r="AE11" s="37" t="s">
        <v>18</v>
      </c>
      <c r="AF11" s="38"/>
      <c r="AG11" s="39"/>
      <c r="AH11" s="39"/>
      <c r="AI11" s="39"/>
      <c r="AJ11" s="165">
        <f>SUM(AJ12:AJ14)</f>
        <v>13000</v>
      </c>
      <c r="AK11" s="24"/>
    </row>
    <row r="12" spans="2:38">
      <c r="B12" s="120"/>
      <c r="C12" s="1"/>
      <c r="D12" s="1"/>
      <c r="E12" s="1"/>
      <c r="F12" s="1"/>
      <c r="G12" s="1"/>
      <c r="H12" s="86"/>
      <c r="J12" s="20"/>
      <c r="K12" s="32"/>
      <c r="L12" s="166" t="s">
        <v>213</v>
      </c>
      <c r="M12" s="167">
        <f t="shared" ref="M12:M28" si="1">SUM(N12:U12)</f>
        <v>177248.09663749998</v>
      </c>
      <c r="N12" s="167"/>
      <c r="O12" s="167"/>
      <c r="P12" s="167"/>
      <c r="Q12" s="167"/>
      <c r="R12" s="168">
        <f>SUM(R13:R14)</f>
        <v>5317.4428991249988</v>
      </c>
      <c r="S12" s="168">
        <f t="shared" ref="S12:U12" si="2">SUM(S13:S14)</f>
        <v>29958.176428374998</v>
      </c>
      <c r="T12" s="168">
        <f t="shared" si="2"/>
        <v>52652.428991249995</v>
      </c>
      <c r="U12" s="168">
        <f t="shared" si="2"/>
        <v>89320.048318749992</v>
      </c>
      <c r="V12" s="167"/>
      <c r="W12" s="167"/>
      <c r="X12" s="24"/>
      <c r="Z12" s="20"/>
      <c r="AA12" s="56" t="s">
        <v>214</v>
      </c>
      <c r="AB12" s="36"/>
      <c r="AC12" s="54">
        <v>66281.717042000004</v>
      </c>
      <c r="AE12" s="44" t="s">
        <v>21</v>
      </c>
      <c r="AF12" s="38">
        <f>AJ12/$AJ$25</f>
        <v>8.1699346405228763E-3</v>
      </c>
      <c r="AG12" s="38">
        <v>0.17299999999999999</v>
      </c>
      <c r="AH12" s="39"/>
      <c r="AI12" s="39"/>
      <c r="AJ12" s="45">
        <v>1250</v>
      </c>
      <c r="AK12" s="24"/>
      <c r="AL12" s="169"/>
    </row>
    <row r="13" spans="2:38">
      <c r="B13" s="120"/>
      <c r="C13" s="1"/>
      <c r="D13" s="1"/>
      <c r="E13" s="1"/>
      <c r="F13" s="1"/>
      <c r="G13" s="1"/>
      <c r="H13" s="86"/>
      <c r="J13" s="20"/>
      <c r="K13" s="32"/>
      <c r="L13" s="170" t="s">
        <v>215</v>
      </c>
      <c r="M13" s="167">
        <f t="shared" si="1"/>
        <v>175508.09663749998</v>
      </c>
      <c r="N13" s="167"/>
      <c r="O13" s="167"/>
      <c r="P13" s="167"/>
      <c r="Q13" s="167"/>
      <c r="R13" s="167">
        <v>5265.242899124999</v>
      </c>
      <c r="S13" s="167">
        <v>29836.376428374999</v>
      </c>
      <c r="T13" s="167">
        <v>52652.428991249995</v>
      </c>
      <c r="U13" s="167">
        <v>87754.048318749992</v>
      </c>
      <c r="V13" s="167"/>
      <c r="W13" s="167"/>
      <c r="X13" s="24"/>
      <c r="Z13" s="20"/>
      <c r="AA13" s="56"/>
      <c r="AB13" s="36"/>
      <c r="AC13" s="54"/>
      <c r="AE13" s="44" t="s">
        <v>25</v>
      </c>
      <c r="AF13" s="38"/>
      <c r="AG13" s="38"/>
      <c r="AH13" s="39"/>
      <c r="AI13" s="39"/>
      <c r="AJ13" s="45"/>
      <c r="AK13" s="24"/>
      <c r="AL13" s="171"/>
    </row>
    <row r="14" spans="2:38">
      <c r="B14" s="120"/>
      <c r="C14" s="1"/>
      <c r="D14" s="1"/>
      <c r="E14" s="1"/>
      <c r="F14" s="1"/>
      <c r="G14" s="1"/>
      <c r="H14" s="86"/>
      <c r="J14" s="20"/>
      <c r="K14" s="32"/>
      <c r="L14" s="170" t="s">
        <v>216</v>
      </c>
      <c r="M14" s="172">
        <f t="shared" si="1"/>
        <v>1740</v>
      </c>
      <c r="N14" s="172"/>
      <c r="O14" s="173"/>
      <c r="P14" s="174"/>
      <c r="Q14" s="174"/>
      <c r="R14" s="167">
        <v>52.199999999999996</v>
      </c>
      <c r="S14" s="167">
        <v>121.80000000000003</v>
      </c>
      <c r="T14" s="167">
        <v>0</v>
      </c>
      <c r="U14" s="167">
        <v>1566</v>
      </c>
      <c r="V14" s="167"/>
      <c r="W14" s="167"/>
      <c r="X14" s="24"/>
      <c r="Z14" s="20"/>
      <c r="AA14" s="35" t="s">
        <v>217</v>
      </c>
      <c r="AB14" s="53"/>
      <c r="AC14" s="164"/>
      <c r="AE14" s="44" t="s">
        <v>28</v>
      </c>
      <c r="AF14" s="38">
        <f>AJ14/$AJ$25</f>
        <v>7.6797385620915037E-2</v>
      </c>
      <c r="AG14" s="38">
        <v>0.17299999999999999</v>
      </c>
      <c r="AH14" s="39"/>
      <c r="AI14" s="39"/>
      <c r="AJ14" s="45">
        <v>11750</v>
      </c>
      <c r="AK14" s="24"/>
    </row>
    <row r="15" spans="2:38">
      <c r="B15" s="120"/>
      <c r="C15" s="1"/>
      <c r="D15" s="1"/>
      <c r="E15" s="1"/>
      <c r="F15" s="1"/>
      <c r="G15" s="1"/>
      <c r="H15" s="86"/>
      <c r="J15" s="20"/>
      <c r="K15" s="32"/>
      <c r="L15" s="166" t="s">
        <v>218</v>
      </c>
      <c r="M15" s="175">
        <f t="shared" si="1"/>
        <v>8761.3307925000008</v>
      </c>
      <c r="N15" s="175"/>
      <c r="O15" s="176"/>
      <c r="P15" s="177"/>
      <c r="Q15" s="178"/>
      <c r="R15" s="168">
        <v>262.83992377499999</v>
      </c>
      <c r="S15" s="168">
        <v>1489.4262347250005</v>
      </c>
      <c r="T15" s="168">
        <v>2628.3992377500003</v>
      </c>
      <c r="U15" s="168">
        <v>4380.6653962500004</v>
      </c>
      <c r="V15" s="167"/>
      <c r="W15" s="167"/>
      <c r="X15" s="24"/>
      <c r="Z15" s="20"/>
      <c r="AA15" s="56" t="s">
        <v>219</v>
      </c>
      <c r="AB15" s="36"/>
      <c r="AC15" s="54">
        <v>74832.322946094908</v>
      </c>
      <c r="AE15" s="51"/>
      <c r="AF15" s="52"/>
      <c r="AG15" s="39"/>
      <c r="AH15" s="39"/>
      <c r="AI15" s="39"/>
      <c r="AJ15" s="165"/>
      <c r="AK15" s="24"/>
    </row>
    <row r="16" spans="2:38">
      <c r="B16" s="120"/>
      <c r="C16" s="1"/>
      <c r="D16" s="1"/>
      <c r="E16" s="1"/>
      <c r="F16" s="1"/>
      <c r="G16" s="1"/>
      <c r="H16" s="86"/>
      <c r="J16" s="20"/>
      <c r="K16" s="32"/>
      <c r="L16" s="179" t="s">
        <v>220</v>
      </c>
      <c r="M16" s="167">
        <f t="shared" si="1"/>
        <v>22191.288117013886</v>
      </c>
      <c r="N16" s="167"/>
      <c r="O16" s="167"/>
      <c r="P16" s="180"/>
      <c r="Q16" s="167"/>
      <c r="R16" s="168">
        <v>2219.1288117013887</v>
      </c>
      <c r="S16" s="168">
        <v>3328.6932175520828</v>
      </c>
      <c r="T16" s="168">
        <v>6657.3864351041657</v>
      </c>
      <c r="U16" s="168">
        <v>9986.0796526562481</v>
      </c>
      <c r="V16" s="167"/>
      <c r="W16" s="167"/>
      <c r="X16" s="24"/>
      <c r="Z16" s="20"/>
      <c r="AA16" s="59" t="s">
        <v>221</v>
      </c>
      <c r="AB16" s="48"/>
      <c r="AC16" s="54">
        <v>3096.5570387621183</v>
      </c>
      <c r="AE16" s="51" t="s">
        <v>34</v>
      </c>
      <c r="AF16" s="52"/>
      <c r="AG16" s="39"/>
      <c r="AH16" s="39"/>
      <c r="AI16" s="39"/>
      <c r="AJ16" s="165">
        <f>SUM(AJ17:AJ24)</f>
        <v>140000</v>
      </c>
      <c r="AK16" s="24"/>
    </row>
    <row r="17" spans="2:46">
      <c r="B17" s="120"/>
      <c r="C17" s="1"/>
      <c r="D17" s="1"/>
      <c r="E17" s="1"/>
      <c r="F17" s="1"/>
      <c r="G17" s="1"/>
      <c r="H17" s="86"/>
      <c r="J17" s="20"/>
      <c r="K17" s="161" t="s">
        <v>222</v>
      </c>
      <c r="L17" s="162"/>
      <c r="M17" s="163">
        <f t="shared" si="1"/>
        <v>157076.75774059937</v>
      </c>
      <c r="N17" s="163">
        <f>SUM(N18,N19,N20,N23,N24,N25)</f>
        <v>6170.4979999999996</v>
      </c>
      <c r="O17" s="163">
        <f t="shared" ref="O17:U17" si="3">SUM(O18,O19,O20,O23,O24,O25)</f>
        <v>61290.819773600015</v>
      </c>
      <c r="P17" s="163">
        <f t="shared" si="3"/>
        <v>814.39091999999994</v>
      </c>
      <c r="Q17" s="163">
        <f t="shared" si="3"/>
        <v>1102.4617505717522</v>
      </c>
      <c r="R17" s="163">
        <f t="shared" si="3"/>
        <v>10004.866275811883</v>
      </c>
      <c r="S17" s="163">
        <f t="shared" si="3"/>
        <v>17693.869196377858</v>
      </c>
      <c r="T17" s="163">
        <f t="shared" si="3"/>
        <v>32935.103015233639</v>
      </c>
      <c r="U17" s="163">
        <f t="shared" si="3"/>
        <v>27064.748809004202</v>
      </c>
      <c r="V17" s="181"/>
      <c r="W17" s="181"/>
      <c r="X17" s="24"/>
      <c r="Z17" s="20"/>
      <c r="AA17" s="56" t="s">
        <v>223</v>
      </c>
      <c r="AB17" s="53"/>
      <c r="AC17" s="54">
        <v>4894.9631162533424</v>
      </c>
      <c r="AE17" s="44" t="s">
        <v>37</v>
      </c>
      <c r="AF17" s="38">
        <f>AJ17/$AJ$25</f>
        <v>0.35555555555555557</v>
      </c>
      <c r="AG17" s="38">
        <v>7.0000000000000007E-2</v>
      </c>
      <c r="AH17" s="39"/>
      <c r="AI17" s="39">
        <v>36</v>
      </c>
      <c r="AJ17" s="55">
        <v>54400</v>
      </c>
      <c r="AK17" s="24"/>
    </row>
    <row r="18" spans="2:46">
      <c r="B18" s="120"/>
      <c r="C18" s="1"/>
      <c r="D18" s="1"/>
      <c r="E18" s="1"/>
      <c r="F18" s="1"/>
      <c r="G18" s="1"/>
      <c r="H18" s="86"/>
      <c r="J18" s="20"/>
      <c r="K18" s="32"/>
      <c r="L18" s="182" t="s">
        <v>224</v>
      </c>
      <c r="M18" s="168">
        <f t="shared" si="1"/>
        <v>66281.717042000004</v>
      </c>
      <c r="N18" s="168">
        <v>6013.48</v>
      </c>
      <c r="O18" s="168">
        <v>60268.237042000008</v>
      </c>
      <c r="P18" s="180"/>
      <c r="Q18" s="168"/>
      <c r="R18" s="168"/>
      <c r="S18" s="168"/>
      <c r="T18" s="168"/>
      <c r="U18" s="168"/>
      <c r="V18" s="167"/>
      <c r="W18" s="167"/>
      <c r="X18" s="24"/>
      <c r="Z18" s="20"/>
      <c r="AA18" s="56" t="s">
        <v>225</v>
      </c>
      <c r="AB18" s="53"/>
      <c r="AC18" s="54">
        <v>2950</v>
      </c>
      <c r="AE18" s="44" t="s">
        <v>226</v>
      </c>
      <c r="AF18" s="38">
        <f>AJ18/$AJ$25</f>
        <v>0.13137254901960785</v>
      </c>
      <c r="AG18" s="38">
        <v>0.04</v>
      </c>
      <c r="AH18" s="39"/>
      <c r="AI18" s="39">
        <v>72</v>
      </c>
      <c r="AJ18" s="55">
        <v>20100</v>
      </c>
      <c r="AK18" s="24"/>
    </row>
    <row r="19" spans="2:46">
      <c r="B19" s="120"/>
      <c r="C19" s="1"/>
      <c r="D19" s="1"/>
      <c r="E19" s="1"/>
      <c r="F19" s="1"/>
      <c r="G19" s="1"/>
      <c r="H19" s="86"/>
      <c r="J19" s="20"/>
      <c r="K19" s="32"/>
      <c r="L19" s="182" t="s">
        <v>227</v>
      </c>
      <c r="M19" s="168">
        <f t="shared" si="1"/>
        <v>2950</v>
      </c>
      <c r="N19" s="168"/>
      <c r="O19" s="168">
        <v>443.79480000000001</v>
      </c>
      <c r="P19" s="168">
        <v>229</v>
      </c>
      <c r="Q19" s="168">
        <v>184.5</v>
      </c>
      <c r="R19" s="168">
        <v>1470.5</v>
      </c>
      <c r="S19" s="168">
        <v>369</v>
      </c>
      <c r="T19" s="168">
        <v>0</v>
      </c>
      <c r="U19" s="168">
        <v>253.20519999999988</v>
      </c>
      <c r="V19" s="183"/>
      <c r="W19" s="183"/>
      <c r="X19" s="24"/>
      <c r="Z19" s="20"/>
      <c r="AA19" s="59" t="s">
        <v>228</v>
      </c>
      <c r="AB19" s="36"/>
      <c r="AC19" s="54">
        <v>5021.1975974889665</v>
      </c>
      <c r="AE19" s="44" t="s">
        <v>229</v>
      </c>
      <c r="AF19" s="38">
        <f>AJ19/$AJ$25</f>
        <v>0.42810457516339867</v>
      </c>
      <c r="AG19" s="38">
        <v>8.4000000000000005E-2</v>
      </c>
      <c r="AH19" s="39"/>
      <c r="AI19" s="39">
        <v>36</v>
      </c>
      <c r="AJ19" s="55">
        <v>65500</v>
      </c>
      <c r="AK19" s="24"/>
    </row>
    <row r="20" spans="2:46">
      <c r="B20" s="120"/>
      <c r="C20" s="1"/>
      <c r="D20" s="1"/>
      <c r="E20" s="1"/>
      <c r="F20" s="1"/>
      <c r="G20" s="1"/>
      <c r="H20" s="86"/>
      <c r="J20" s="20"/>
      <c r="K20" s="32"/>
      <c r="L20" s="179" t="s">
        <v>230</v>
      </c>
      <c r="M20" s="168">
        <f t="shared" si="1"/>
        <v>74832.322946094908</v>
      </c>
      <c r="N20" s="168">
        <f>SUM(N21:N22)</f>
        <v>0</v>
      </c>
      <c r="O20" s="168">
        <f t="shared" ref="O20:U20" si="4">SUM(O21:O22)</f>
        <v>249.10235599999999</v>
      </c>
      <c r="P20" s="168">
        <f t="shared" si="4"/>
        <v>134.16791000000001</v>
      </c>
      <c r="Q20" s="168">
        <f t="shared" si="4"/>
        <v>738.87469999999996</v>
      </c>
      <c r="R20" s="168">
        <f t="shared" si="4"/>
        <v>5660.6333679363688</v>
      </c>
      <c r="S20" s="168">
        <f t="shared" si="4"/>
        <v>15683.026032943031</v>
      </c>
      <c r="T20" s="168">
        <f t="shared" si="4"/>
        <v>32058.530292392745</v>
      </c>
      <c r="U20" s="168">
        <f t="shared" si="4"/>
        <v>20307.988286822761</v>
      </c>
      <c r="V20" s="183"/>
      <c r="W20" s="183"/>
      <c r="X20" s="24"/>
      <c r="Z20" s="20"/>
      <c r="AA20" s="35"/>
      <c r="AB20" s="53"/>
      <c r="AC20" s="164"/>
      <c r="AE20" s="44" t="s">
        <v>231</v>
      </c>
      <c r="AF20" s="38"/>
      <c r="AG20" s="38"/>
      <c r="AH20" s="39"/>
      <c r="AI20" s="39"/>
      <c r="AJ20" s="55"/>
      <c r="AK20" s="24"/>
    </row>
    <row r="21" spans="2:46">
      <c r="B21" s="120"/>
      <c r="C21" s="1"/>
      <c r="D21" s="1"/>
      <c r="E21" s="1"/>
      <c r="F21" s="1"/>
      <c r="G21" s="1"/>
      <c r="H21" s="86"/>
      <c r="J21" s="20"/>
      <c r="K21" s="32"/>
      <c r="L21" s="170" t="s">
        <v>232</v>
      </c>
      <c r="M21" s="167">
        <f t="shared" si="1"/>
        <v>3722.0278655408747</v>
      </c>
      <c r="N21" s="167">
        <v>0</v>
      </c>
      <c r="O21" s="167">
        <v>249.10235599999999</v>
      </c>
      <c r="P21" s="167">
        <v>129.33000000000001</v>
      </c>
      <c r="Q21" s="167">
        <v>733.99663999999996</v>
      </c>
      <c r="R21" s="167">
        <v>1038.1606400000001</v>
      </c>
      <c r="S21" s="167">
        <v>634.50596381634966</v>
      </c>
      <c r="T21" s="167">
        <v>617.50596381634966</v>
      </c>
      <c r="U21" s="167">
        <v>319.42630190817482</v>
      </c>
      <c r="V21" s="183"/>
      <c r="W21" s="183"/>
      <c r="X21" s="24"/>
      <c r="Z21" s="20"/>
      <c r="AA21" s="35" t="s">
        <v>233</v>
      </c>
      <c r="AB21" s="53"/>
      <c r="AC21" s="164"/>
      <c r="AE21" s="44" t="s">
        <v>234</v>
      </c>
      <c r="AF21" s="38"/>
      <c r="AG21" s="38"/>
      <c r="AH21" s="39"/>
      <c r="AI21" s="39"/>
      <c r="AJ21" s="55"/>
      <c r="AK21" s="24"/>
    </row>
    <row r="22" spans="2:46">
      <c r="B22" s="120"/>
      <c r="C22" s="1"/>
      <c r="D22" s="1"/>
      <c r="E22" s="1"/>
      <c r="F22" s="1"/>
      <c r="G22" s="1"/>
      <c r="H22" s="86"/>
      <c r="J22" s="20"/>
      <c r="K22" s="32"/>
      <c r="L22" s="170" t="s">
        <v>235</v>
      </c>
      <c r="M22" s="167">
        <f t="shared" si="1"/>
        <v>71110.295080554031</v>
      </c>
      <c r="N22" s="167">
        <v>0</v>
      </c>
      <c r="O22" s="167">
        <v>0</v>
      </c>
      <c r="P22" s="167">
        <v>4.8379099999999999</v>
      </c>
      <c r="Q22" s="167">
        <v>4.8780599999999996</v>
      </c>
      <c r="R22" s="167">
        <v>4622.4727279363688</v>
      </c>
      <c r="S22" s="167">
        <v>15048.520069126682</v>
      </c>
      <c r="T22" s="167">
        <v>31441.024328576394</v>
      </c>
      <c r="U22" s="167">
        <v>19988.561984914588</v>
      </c>
      <c r="V22" s="183"/>
      <c r="W22" s="183"/>
      <c r="X22" s="24"/>
      <c r="Z22" s="20"/>
      <c r="AA22" s="56" t="s">
        <v>236</v>
      </c>
      <c r="AB22" s="36"/>
      <c r="AC22" s="54">
        <v>33632.660404503593</v>
      </c>
      <c r="AE22" s="44" t="s">
        <v>237</v>
      </c>
      <c r="AF22" s="38"/>
      <c r="AG22" s="38"/>
      <c r="AH22" s="39"/>
      <c r="AI22" s="39"/>
      <c r="AJ22" s="55"/>
      <c r="AK22" s="24"/>
    </row>
    <row r="23" spans="2:46">
      <c r="B23" s="120"/>
      <c r="C23" s="1"/>
      <c r="D23" s="1"/>
      <c r="E23" s="1"/>
      <c r="F23" s="1"/>
      <c r="G23" s="1"/>
      <c r="H23" s="86"/>
      <c r="J23" s="20"/>
      <c r="K23" s="184"/>
      <c r="L23" s="179" t="s">
        <v>238</v>
      </c>
      <c r="M23" s="185">
        <f t="shared" si="1"/>
        <v>5021.1975974889665</v>
      </c>
      <c r="N23" s="185"/>
      <c r="O23" s="186">
        <v>15.512799999999999</v>
      </c>
      <c r="P23" s="186">
        <v>56.45693</v>
      </c>
      <c r="Q23" s="186">
        <v>81.915686571752275</v>
      </c>
      <c r="R23" s="186">
        <v>395.24880227804169</v>
      </c>
      <c r="S23" s="186">
        <v>86.731224575700381</v>
      </c>
      <c r="T23" s="186">
        <v>89.242332525577552</v>
      </c>
      <c r="U23" s="186">
        <v>4296.0898215378947</v>
      </c>
      <c r="V23" s="187"/>
      <c r="W23" s="187"/>
      <c r="X23" s="24"/>
      <c r="Z23" s="20"/>
      <c r="AA23" s="35"/>
      <c r="AB23" s="53"/>
      <c r="AC23" s="164"/>
      <c r="AE23" s="44" t="s">
        <v>55</v>
      </c>
      <c r="AF23" s="38"/>
      <c r="AG23" s="38"/>
      <c r="AH23" s="39"/>
      <c r="AI23" s="39"/>
      <c r="AJ23" s="55"/>
      <c r="AK23" s="24"/>
    </row>
    <row r="24" spans="2:46">
      <c r="B24" s="120"/>
      <c r="C24" s="1"/>
      <c r="D24" s="1"/>
      <c r="E24" s="1"/>
      <c r="F24" s="1"/>
      <c r="G24" s="1"/>
      <c r="H24" s="86"/>
      <c r="J24" s="20"/>
      <c r="K24" s="32"/>
      <c r="L24" s="166" t="s">
        <v>239</v>
      </c>
      <c r="M24" s="167">
        <f t="shared" si="1"/>
        <v>4894.9631162533424</v>
      </c>
      <c r="N24" s="167">
        <v>135.27000000000001</v>
      </c>
      <c r="O24" s="186">
        <v>12</v>
      </c>
      <c r="P24" s="186">
        <v>322</v>
      </c>
      <c r="Q24" s="186">
        <v>25</v>
      </c>
      <c r="R24" s="186">
        <v>1786.6931162533417</v>
      </c>
      <c r="S24" s="186">
        <v>432.00000000000028</v>
      </c>
      <c r="T24" s="186">
        <v>432.00000000000028</v>
      </c>
      <c r="U24" s="186">
        <v>1750.0000000000002</v>
      </c>
      <c r="V24" s="187"/>
      <c r="W24" s="187"/>
      <c r="X24" s="24"/>
      <c r="Z24" s="20"/>
      <c r="AA24" s="35"/>
      <c r="AB24" s="53"/>
      <c r="AC24" s="164"/>
      <c r="AE24" s="44" t="s">
        <v>59</v>
      </c>
      <c r="AF24" s="39"/>
      <c r="AG24" s="38"/>
      <c r="AH24" s="39"/>
      <c r="AI24" s="39"/>
      <c r="AJ24" s="55"/>
      <c r="AK24" s="24"/>
    </row>
    <row r="25" spans="2:46">
      <c r="B25" s="120"/>
      <c r="C25" s="1"/>
      <c r="D25" s="1"/>
      <c r="E25" s="1"/>
      <c r="F25" s="1"/>
      <c r="G25" s="1"/>
      <c r="H25" s="86"/>
      <c r="J25" s="20"/>
      <c r="K25" s="32"/>
      <c r="L25" s="166" t="s">
        <v>240</v>
      </c>
      <c r="M25" s="167">
        <f t="shared" si="1"/>
        <v>3096.5570387621183</v>
      </c>
      <c r="N25" s="167">
        <v>21.748000000000001</v>
      </c>
      <c r="O25" s="167">
        <v>302.17277560000002</v>
      </c>
      <c r="P25" s="188">
        <v>72.766079999999988</v>
      </c>
      <c r="Q25" s="167">
        <v>72.17136400000004</v>
      </c>
      <c r="R25" s="167">
        <v>691.79098934413037</v>
      </c>
      <c r="S25" s="167">
        <v>1123.1119388591242</v>
      </c>
      <c r="T25" s="167">
        <v>355.33039031531865</v>
      </c>
      <c r="U25" s="167">
        <v>457.46550064354483</v>
      </c>
      <c r="V25" s="187"/>
      <c r="W25" s="187"/>
      <c r="X25" s="24"/>
      <c r="Z25" s="20"/>
      <c r="AA25" s="66" t="s">
        <v>241</v>
      </c>
      <c r="AB25" s="67"/>
      <c r="AC25" s="68">
        <f>SUM(AC12:AC24)</f>
        <v>190709.41814510291</v>
      </c>
      <c r="AE25" s="69" t="s">
        <v>71</v>
      </c>
      <c r="AF25" s="70">
        <f>SUM(AF11:AF24)</f>
        <v>1</v>
      </c>
      <c r="AG25" s="69"/>
      <c r="AH25" s="69"/>
      <c r="AI25" s="69"/>
      <c r="AJ25" s="71">
        <f>SUM(AJ11,AJ16)</f>
        <v>153000</v>
      </c>
      <c r="AK25" s="24"/>
    </row>
    <row r="26" spans="2:46" ht="18" customHeight="1" thickBot="1">
      <c r="B26" s="120"/>
      <c r="C26" s="1"/>
      <c r="D26" s="1"/>
      <c r="E26" s="1"/>
      <c r="F26" s="1"/>
      <c r="G26" s="1"/>
      <c r="H26" s="86"/>
      <c r="J26" s="20"/>
      <c r="K26" s="161" t="s">
        <v>242</v>
      </c>
      <c r="L26" s="162"/>
      <c r="M26" s="163">
        <f t="shared" si="1"/>
        <v>33632.660404503593</v>
      </c>
      <c r="N26" s="163">
        <f>SUM(N27:N28)</f>
        <v>0</v>
      </c>
      <c r="O26" s="189">
        <f t="shared" ref="O26:U26" si="5">SUM(O27:O28)</f>
        <v>1917.1441425947951</v>
      </c>
      <c r="P26" s="189">
        <f t="shared" si="5"/>
        <v>4893.9724603446302</v>
      </c>
      <c r="Q26" s="189">
        <f t="shared" si="5"/>
        <v>4857.918548333334</v>
      </c>
      <c r="R26" s="189">
        <f t="shared" si="5"/>
        <v>7031.9252532308365</v>
      </c>
      <c r="S26" s="189">
        <f t="shared" si="5"/>
        <v>6342.2666666666701</v>
      </c>
      <c r="T26" s="189">
        <f t="shared" si="5"/>
        <v>5408.9333333333307</v>
      </c>
      <c r="U26" s="189">
        <f t="shared" si="5"/>
        <v>3180.4999999999968</v>
      </c>
      <c r="V26" s="190"/>
      <c r="W26" s="190"/>
      <c r="X26" s="24"/>
      <c r="Z26" s="72"/>
      <c r="AA26" s="73"/>
      <c r="AB26" s="73"/>
      <c r="AC26" s="73"/>
      <c r="AD26" s="73"/>
      <c r="AE26" s="73"/>
      <c r="AF26" s="73"/>
      <c r="AG26" s="73"/>
      <c r="AH26" s="73"/>
      <c r="AI26" s="73"/>
      <c r="AJ26" s="73"/>
      <c r="AK26" s="74"/>
    </row>
    <row r="27" spans="2:46">
      <c r="B27" s="120"/>
      <c r="C27" s="1"/>
      <c r="D27" s="1"/>
      <c r="E27" s="1"/>
      <c r="F27" s="1"/>
      <c r="G27" s="1"/>
      <c r="H27" s="86"/>
      <c r="J27" s="20"/>
      <c r="K27" s="32"/>
      <c r="L27" s="179" t="s">
        <v>243</v>
      </c>
      <c r="M27" s="167">
        <f t="shared" si="1"/>
        <v>4041.40858656417</v>
      </c>
      <c r="N27" s="191"/>
      <c r="O27" s="186">
        <v>1048</v>
      </c>
      <c r="P27" s="186"/>
      <c r="Q27" s="186"/>
      <c r="R27" s="186">
        <v>2993.40858656417</v>
      </c>
      <c r="S27" s="186"/>
      <c r="T27" s="186"/>
      <c r="U27" s="186"/>
      <c r="V27" s="187"/>
      <c r="W27" s="187"/>
      <c r="X27" s="24"/>
      <c r="AL27" s="154"/>
      <c r="AM27" s="154"/>
      <c r="AN27" s="154"/>
      <c r="AO27" s="154"/>
      <c r="AP27" s="154"/>
      <c r="AQ27" s="154"/>
      <c r="AR27" s="154"/>
      <c r="AS27" s="154"/>
      <c r="AT27" s="154"/>
    </row>
    <row r="28" spans="2:46">
      <c r="B28" s="120"/>
      <c r="C28" s="1"/>
      <c r="D28" s="1"/>
      <c r="E28" s="1"/>
      <c r="F28" s="1"/>
      <c r="G28" s="1"/>
      <c r="H28" s="86"/>
      <c r="J28" s="20"/>
      <c r="K28" s="32"/>
      <c r="L28" s="179" t="s">
        <v>244</v>
      </c>
      <c r="M28" s="167">
        <f t="shared" si="1"/>
        <v>29591.251817939425</v>
      </c>
      <c r="N28" s="167"/>
      <c r="O28" s="167">
        <v>869.14414259479497</v>
      </c>
      <c r="P28" s="188">
        <v>4893.9724603446302</v>
      </c>
      <c r="Q28" s="167">
        <v>4857.918548333334</v>
      </c>
      <c r="R28" s="167">
        <v>4038.5166666666669</v>
      </c>
      <c r="S28" s="167">
        <v>6342.2666666666701</v>
      </c>
      <c r="T28" s="167">
        <v>5408.9333333333307</v>
      </c>
      <c r="U28" s="167">
        <v>3180.4999999999968</v>
      </c>
      <c r="V28" s="187"/>
      <c r="W28" s="187"/>
      <c r="X28" s="24"/>
      <c r="Z28" s="8" t="s">
        <v>245</v>
      </c>
      <c r="AB28" s="7"/>
      <c r="AC28" s="7"/>
      <c r="AD28" s="7"/>
      <c r="AE28" s="7"/>
      <c r="AF28" s="7"/>
      <c r="AG28" s="7"/>
      <c r="AH28" s="7"/>
      <c r="AI28" s="7"/>
      <c r="AJ28" s="7"/>
      <c r="AK28" s="1"/>
      <c r="AL28" s="154"/>
      <c r="AM28" s="154"/>
      <c r="AN28" s="154"/>
      <c r="AO28" s="154"/>
      <c r="AP28" s="154"/>
      <c r="AQ28" s="154"/>
      <c r="AR28" s="154"/>
      <c r="AS28" s="154"/>
      <c r="AT28" s="154"/>
    </row>
    <row r="29" spans="2:46" ht="27.75" thickBot="1">
      <c r="B29" s="120"/>
      <c r="C29" s="1"/>
      <c r="D29" s="1"/>
      <c r="E29" s="1"/>
      <c r="F29" s="1"/>
      <c r="G29" s="1"/>
      <c r="H29" s="86"/>
      <c r="J29" s="20"/>
      <c r="K29" s="192" t="s">
        <v>7</v>
      </c>
      <c r="L29" s="193"/>
      <c r="M29" s="194"/>
      <c r="N29" s="157" t="s">
        <v>200</v>
      </c>
      <c r="O29" s="157" t="s">
        <v>201</v>
      </c>
      <c r="P29" s="23" t="s">
        <v>246</v>
      </c>
      <c r="Q29" s="160" t="s">
        <v>247</v>
      </c>
      <c r="R29" s="160" t="s">
        <v>248</v>
      </c>
      <c r="S29" s="23" t="s">
        <v>205</v>
      </c>
      <c r="T29" s="23" t="s">
        <v>206</v>
      </c>
      <c r="U29" s="160" t="s">
        <v>249</v>
      </c>
      <c r="V29" s="23" t="s">
        <v>250</v>
      </c>
      <c r="W29" s="23" t="s">
        <v>251</v>
      </c>
      <c r="X29" s="24"/>
      <c r="Z29" s="4"/>
      <c r="AA29" s="7"/>
      <c r="AB29" s="8"/>
      <c r="AC29" s="7"/>
      <c r="AD29" s="7"/>
      <c r="AE29" s="7"/>
      <c r="AF29" s="7"/>
      <c r="AG29" s="7"/>
      <c r="AH29" s="7"/>
      <c r="AI29" s="7"/>
      <c r="AJ29" s="7"/>
      <c r="AK29" s="9" t="s">
        <v>3</v>
      </c>
      <c r="AL29" s="154"/>
      <c r="AM29" s="154"/>
      <c r="AN29" s="154"/>
      <c r="AO29" s="154"/>
      <c r="AP29" s="154"/>
      <c r="AQ29" s="154"/>
      <c r="AR29" s="154"/>
      <c r="AS29" s="154"/>
      <c r="AT29" s="154"/>
    </row>
    <row r="30" spans="2:46" ht="16.149999999999999" customHeight="1">
      <c r="B30" s="120"/>
      <c r="C30" s="1"/>
      <c r="D30" s="1"/>
      <c r="E30" s="1"/>
      <c r="F30" s="1"/>
      <c r="G30" s="1"/>
      <c r="H30" s="86"/>
      <c r="J30" s="20"/>
      <c r="K30" s="161" t="s">
        <v>252</v>
      </c>
      <c r="L30" s="195"/>
      <c r="M30" s="196"/>
      <c r="N30" s="163">
        <f t="shared" ref="N30:U30" si="6">N11-N17-N26</f>
        <v>-6170.4979999999996</v>
      </c>
      <c r="O30" s="189">
        <f t="shared" si="6"/>
        <v>-63207.963916194807</v>
      </c>
      <c r="P30" s="189">
        <f t="shared" si="6"/>
        <v>-5708.3633803446301</v>
      </c>
      <c r="Q30" s="189">
        <f t="shared" si="6"/>
        <v>-5960.3802989050864</v>
      </c>
      <c r="R30" s="189">
        <f t="shared" si="6"/>
        <v>-9237.379894441332</v>
      </c>
      <c r="S30" s="189">
        <f t="shared" si="6"/>
        <v>10740.160017607555</v>
      </c>
      <c r="T30" s="189">
        <f t="shared" si="6"/>
        <v>23594.178315537192</v>
      </c>
      <c r="U30" s="189">
        <f t="shared" si="6"/>
        <v>73441.544558652036</v>
      </c>
      <c r="V30" s="190"/>
      <c r="W30" s="190"/>
      <c r="X30" s="24"/>
      <c r="Z30" s="79"/>
      <c r="AA30" s="17" t="s">
        <v>253</v>
      </c>
      <c r="AB30" s="18"/>
      <c r="AC30" s="18"/>
      <c r="AD30" s="18"/>
      <c r="AE30" s="18"/>
      <c r="AF30" s="18"/>
      <c r="AG30" s="17" t="s">
        <v>254</v>
      </c>
      <c r="AH30" s="80"/>
      <c r="AI30" s="80"/>
      <c r="AJ30" s="80"/>
      <c r="AK30" s="81"/>
      <c r="AL30" s="154"/>
      <c r="AM30" s="154"/>
      <c r="AN30" s="154"/>
      <c r="AO30" s="154"/>
      <c r="AP30" s="154"/>
      <c r="AQ30" s="154"/>
      <c r="AR30" s="154"/>
      <c r="AS30" s="154"/>
      <c r="AT30" s="154"/>
    </row>
    <row r="31" spans="2:46">
      <c r="B31" s="120"/>
      <c r="C31" s="1"/>
      <c r="D31" s="1"/>
      <c r="E31" s="1"/>
      <c r="F31" s="1"/>
      <c r="G31" s="1"/>
      <c r="H31" s="86"/>
      <c r="J31" s="20"/>
      <c r="K31" s="161" t="s">
        <v>255</v>
      </c>
      <c r="L31" s="195"/>
      <c r="M31" s="196"/>
      <c r="N31" s="163">
        <f t="shared" ref="N31:U31" si="7">SUM(N32,N34)</f>
        <v>8500</v>
      </c>
      <c r="O31" s="163">
        <f t="shared" si="7"/>
        <v>67000</v>
      </c>
      <c r="P31" s="163">
        <f t="shared" si="7"/>
        <v>4000</v>
      </c>
      <c r="Q31" s="163">
        <f t="shared" si="7"/>
        <v>4000</v>
      </c>
      <c r="R31" s="163">
        <f t="shared" si="7"/>
        <v>11100</v>
      </c>
      <c r="S31" s="163">
        <f t="shared" si="7"/>
        <v>-10000</v>
      </c>
      <c r="T31" s="163">
        <f t="shared" si="7"/>
        <v>-10000</v>
      </c>
      <c r="U31" s="163">
        <f t="shared" si="7"/>
        <v>-74600</v>
      </c>
      <c r="V31" s="197"/>
      <c r="W31" s="197"/>
      <c r="X31" s="24"/>
      <c r="Z31" s="25"/>
      <c r="AA31" s="198" t="s">
        <v>7</v>
      </c>
      <c r="AB31" s="198"/>
      <c r="AC31" s="198"/>
      <c r="AD31" s="198" t="s">
        <v>78</v>
      </c>
      <c r="AE31" s="198"/>
      <c r="AF31" s="19"/>
      <c r="AG31" s="29" t="s">
        <v>256</v>
      </c>
      <c r="AH31" s="84" t="s">
        <v>257</v>
      </c>
      <c r="AI31" s="85"/>
      <c r="AJ31" s="29" t="s">
        <v>15</v>
      </c>
      <c r="AK31" s="86"/>
      <c r="AL31" s="154" t="s">
        <v>258</v>
      </c>
      <c r="AM31" s="154"/>
      <c r="AN31" s="154"/>
      <c r="AO31" s="154"/>
      <c r="AP31" s="154"/>
      <c r="AQ31" s="154"/>
      <c r="AR31" s="154"/>
      <c r="AS31" s="154"/>
      <c r="AT31" s="154"/>
    </row>
    <row r="32" spans="2:46">
      <c r="B32" s="120"/>
      <c r="C32" s="1"/>
      <c r="D32" s="1"/>
      <c r="E32" s="1"/>
      <c r="F32" s="1"/>
      <c r="G32" s="1"/>
      <c r="H32" s="86"/>
      <c r="J32" s="20"/>
      <c r="K32" s="138"/>
      <c r="L32" s="199" t="s">
        <v>23</v>
      </c>
      <c r="M32" s="200"/>
      <c r="N32" s="168">
        <v>5000</v>
      </c>
      <c r="O32" s="168">
        <v>0</v>
      </c>
      <c r="P32" s="168">
        <v>0</v>
      </c>
      <c r="Q32" s="168">
        <v>8000</v>
      </c>
      <c r="R32" s="168">
        <v>0</v>
      </c>
      <c r="S32" s="168">
        <v>0</v>
      </c>
      <c r="T32" s="168">
        <v>0</v>
      </c>
      <c r="U32" s="168">
        <v>-13000</v>
      </c>
      <c r="V32" s="201"/>
      <c r="W32" s="201"/>
      <c r="X32" s="24"/>
      <c r="Z32" s="25"/>
      <c r="AA32" s="202" t="s">
        <v>258</v>
      </c>
      <c r="AB32" s="4"/>
      <c r="AC32" s="4"/>
      <c r="AD32" s="203"/>
      <c r="AE32" s="204">
        <v>66281.717042000004</v>
      </c>
      <c r="AF32" s="19"/>
      <c r="AG32" s="51" t="s">
        <v>259</v>
      </c>
      <c r="AH32" s="205"/>
      <c r="AI32" s="49"/>
      <c r="AJ32" s="206"/>
      <c r="AK32" s="86"/>
      <c r="AL32" s="154"/>
      <c r="AM32" s="154" t="s">
        <v>260</v>
      </c>
      <c r="AN32" s="154"/>
      <c r="AO32" s="154"/>
      <c r="AP32" s="154"/>
      <c r="AQ32" s="154"/>
      <c r="AR32" s="154"/>
      <c r="AS32" s="154"/>
      <c r="AT32" s="154"/>
    </row>
    <row r="33" spans="2:46">
      <c r="B33" s="120"/>
      <c r="C33" s="1"/>
      <c r="D33" s="1"/>
      <c r="E33" s="1"/>
      <c r="F33" s="1"/>
      <c r="G33" s="1"/>
      <c r="H33" s="86"/>
      <c r="J33" s="20"/>
      <c r="K33" s="138"/>
      <c r="L33" s="207" t="s">
        <v>261</v>
      </c>
      <c r="M33" s="200"/>
      <c r="N33" s="167">
        <v>2000</v>
      </c>
      <c r="O33" s="168"/>
      <c r="P33" s="168"/>
      <c r="Q33" s="168"/>
      <c r="R33" s="168"/>
      <c r="S33" s="168"/>
      <c r="T33" s="168"/>
      <c r="U33" s="167">
        <v>-2000</v>
      </c>
      <c r="V33" s="201"/>
      <c r="W33" s="201"/>
      <c r="X33" s="24"/>
      <c r="Z33" s="25"/>
      <c r="AA33" s="208"/>
      <c r="AB33" s="209" t="s">
        <v>260</v>
      </c>
      <c r="AC33" s="1"/>
      <c r="AD33" s="210" t="s">
        <v>262</v>
      </c>
      <c r="AE33" s="211">
        <v>66281.717042000004</v>
      </c>
      <c r="AF33" s="19"/>
      <c r="AG33" s="212" t="s">
        <v>263</v>
      </c>
      <c r="AH33" s="213" t="s">
        <v>264</v>
      </c>
      <c r="AJ33" s="214">
        <v>131.27000000000001</v>
      </c>
      <c r="AK33" s="86"/>
      <c r="AL33" s="154"/>
      <c r="AM33" s="154" t="s">
        <v>265</v>
      </c>
      <c r="AN33" s="154"/>
      <c r="AO33" s="154"/>
      <c r="AP33" s="154"/>
      <c r="AQ33" s="154"/>
      <c r="AR33" s="154"/>
      <c r="AS33" s="154"/>
      <c r="AT33" s="154"/>
    </row>
    <row r="34" spans="2:46">
      <c r="B34" s="120"/>
      <c r="C34" s="4" t="s">
        <v>68</v>
      </c>
      <c r="D34" s="1"/>
      <c r="E34" s="1"/>
      <c r="F34" s="1"/>
      <c r="G34" s="1"/>
      <c r="H34" s="86"/>
      <c r="J34" s="20"/>
      <c r="K34" s="138"/>
      <c r="L34" s="215" t="s">
        <v>29</v>
      </c>
      <c r="M34" s="200"/>
      <c r="N34" s="168">
        <f>SUM(N35:N37)</f>
        <v>3500</v>
      </c>
      <c r="O34" s="168">
        <f t="shared" ref="O34:U34" si="8">SUM(O35:O37)</f>
        <v>67000</v>
      </c>
      <c r="P34" s="168">
        <f t="shared" si="8"/>
        <v>4000</v>
      </c>
      <c r="Q34" s="168">
        <f t="shared" si="8"/>
        <v>-4000</v>
      </c>
      <c r="R34" s="168">
        <f t="shared" si="8"/>
        <v>11100</v>
      </c>
      <c r="S34" s="168">
        <f t="shared" si="8"/>
        <v>-10000</v>
      </c>
      <c r="T34" s="168">
        <f t="shared" si="8"/>
        <v>-10000</v>
      </c>
      <c r="U34" s="168">
        <f t="shared" si="8"/>
        <v>-61600</v>
      </c>
      <c r="V34" s="201"/>
      <c r="W34" s="201"/>
      <c r="X34" s="24"/>
      <c r="Z34" s="25"/>
      <c r="AA34" s="216" t="s">
        <v>266</v>
      </c>
      <c r="AB34" s="4"/>
      <c r="AC34" s="4"/>
      <c r="AD34" s="217"/>
      <c r="AE34" s="218">
        <f>SUM(AE35:AE37)</f>
        <v>72426.2</v>
      </c>
      <c r="AF34" s="19"/>
      <c r="AG34" s="212" t="s">
        <v>267</v>
      </c>
      <c r="AH34" s="205" t="s">
        <v>268</v>
      </c>
      <c r="AI34" s="219"/>
      <c r="AJ34" s="220">
        <v>2950</v>
      </c>
      <c r="AK34" s="86"/>
      <c r="AL34" s="154"/>
      <c r="AM34" s="154" t="s">
        <v>269</v>
      </c>
      <c r="AN34" s="154"/>
      <c r="AO34" s="154"/>
      <c r="AP34" s="154"/>
      <c r="AQ34" s="154"/>
      <c r="AR34" s="154"/>
      <c r="AS34" s="154"/>
      <c r="AT34" s="154"/>
    </row>
    <row r="35" spans="2:46">
      <c r="B35" s="120"/>
      <c r="C35" s="1"/>
      <c r="D35" s="1"/>
      <c r="E35" s="1"/>
      <c r="F35" s="1"/>
      <c r="G35" s="1"/>
      <c r="H35" s="86"/>
      <c r="J35" s="20"/>
      <c r="K35" s="138"/>
      <c r="L35" s="221" t="s">
        <v>270</v>
      </c>
      <c r="M35" s="222">
        <v>7.0000000000000007E-2</v>
      </c>
      <c r="N35" s="167">
        <v>0</v>
      </c>
      <c r="O35" s="167">
        <v>54400</v>
      </c>
      <c r="P35" s="167"/>
      <c r="Q35" s="167"/>
      <c r="R35" s="167">
        <v>-54400</v>
      </c>
      <c r="S35" s="167"/>
      <c r="T35" s="167"/>
      <c r="U35" s="167"/>
      <c r="V35" s="63"/>
      <c r="W35" s="63"/>
      <c r="X35" s="24"/>
      <c r="Z35" s="25"/>
      <c r="AA35" s="208"/>
      <c r="AB35" s="1" t="s">
        <v>271</v>
      </c>
      <c r="AC35" s="1"/>
      <c r="AD35" s="223" t="s">
        <v>272</v>
      </c>
      <c r="AE35" s="211">
        <v>71110</v>
      </c>
      <c r="AF35" s="19"/>
      <c r="AG35" s="44" t="s">
        <v>273</v>
      </c>
      <c r="AH35" s="205"/>
      <c r="AI35" s="219"/>
      <c r="AJ35" s="220"/>
      <c r="AK35" s="86"/>
      <c r="AL35" s="154"/>
      <c r="AM35" s="154" t="s">
        <v>49</v>
      </c>
      <c r="AN35" s="154"/>
      <c r="AO35" s="154"/>
      <c r="AP35" s="154"/>
      <c r="AQ35" s="154"/>
      <c r="AR35" s="154"/>
      <c r="AS35" s="154"/>
      <c r="AT35" s="154"/>
    </row>
    <row r="36" spans="2:46">
      <c r="B36" s="120"/>
      <c r="C36" s="1"/>
      <c r="D36" s="1"/>
      <c r="E36" s="1"/>
      <c r="F36" s="1"/>
      <c r="G36" s="1"/>
      <c r="H36" s="86"/>
      <c r="J36" s="64"/>
      <c r="K36" s="138"/>
      <c r="L36" s="224" t="s">
        <v>274</v>
      </c>
      <c r="M36" s="222">
        <v>8.4000000000000005E-2</v>
      </c>
      <c r="N36" s="167">
        <v>0</v>
      </c>
      <c r="O36" s="167">
        <v>0</v>
      </c>
      <c r="P36" s="167">
        <v>0</v>
      </c>
      <c r="Q36" s="167">
        <v>0</v>
      </c>
      <c r="R36" s="167">
        <v>65500</v>
      </c>
      <c r="S36" s="167">
        <v>-10000</v>
      </c>
      <c r="T36" s="167">
        <v>-10000</v>
      </c>
      <c r="U36" s="167">
        <v>-45500</v>
      </c>
      <c r="V36" s="60"/>
      <c r="W36" s="60"/>
      <c r="X36" s="24"/>
      <c r="Z36" s="25"/>
      <c r="AA36" s="208"/>
      <c r="AB36" s="1" t="s">
        <v>275</v>
      </c>
      <c r="AC36" s="1"/>
      <c r="AD36" s="223" t="s">
        <v>272</v>
      </c>
      <c r="AE36" s="211">
        <v>1316.1999999999998</v>
      </c>
      <c r="AF36" s="19"/>
      <c r="AG36" s="44" t="s">
        <v>276</v>
      </c>
      <c r="AH36" s="225"/>
      <c r="AI36" s="49"/>
      <c r="AJ36" s="226">
        <v>322.0171512</v>
      </c>
      <c r="AK36" s="86"/>
      <c r="AL36" s="154"/>
      <c r="AM36" s="154" t="s">
        <v>277</v>
      </c>
      <c r="AN36" s="154"/>
      <c r="AO36" s="154"/>
      <c r="AP36" s="154"/>
      <c r="AQ36" s="154"/>
      <c r="AR36" s="154"/>
      <c r="AS36" s="154"/>
      <c r="AT36" s="154"/>
    </row>
    <row r="37" spans="2:46">
      <c r="B37" s="120"/>
      <c r="C37" s="1"/>
      <c r="D37" s="1"/>
      <c r="E37" s="1"/>
      <c r="F37" s="1"/>
      <c r="G37" s="1"/>
      <c r="H37" s="86"/>
      <c r="J37" s="64"/>
      <c r="K37" s="138"/>
      <c r="L37" s="221" t="s">
        <v>278</v>
      </c>
      <c r="M37" s="222">
        <v>0.04</v>
      </c>
      <c r="N37" s="167">
        <v>3500</v>
      </c>
      <c r="O37" s="167">
        <v>12600</v>
      </c>
      <c r="P37" s="167">
        <v>4000</v>
      </c>
      <c r="Q37" s="167">
        <v>-4000</v>
      </c>
      <c r="R37" s="167">
        <v>0</v>
      </c>
      <c r="S37" s="167">
        <v>0</v>
      </c>
      <c r="T37" s="167">
        <v>0</v>
      </c>
      <c r="U37" s="167">
        <v>-16100</v>
      </c>
      <c r="V37" s="60"/>
      <c r="W37" s="60"/>
      <c r="X37" s="24"/>
      <c r="Z37" s="25"/>
      <c r="AA37" s="208"/>
      <c r="AB37" s="1" t="s">
        <v>279</v>
      </c>
      <c r="AC37" s="1"/>
      <c r="AD37" s="223" t="s">
        <v>272</v>
      </c>
      <c r="AE37" s="211"/>
      <c r="AF37" s="19"/>
      <c r="AG37" s="227" t="s">
        <v>280</v>
      </c>
      <c r="AH37" s="228"/>
      <c r="AI37" s="229"/>
      <c r="AJ37" s="230"/>
      <c r="AK37" s="86"/>
      <c r="AL37" s="154"/>
      <c r="AM37" s="154" t="s">
        <v>281</v>
      </c>
      <c r="AN37" s="154"/>
      <c r="AO37" s="154"/>
      <c r="AP37" s="154"/>
      <c r="AQ37" s="154"/>
      <c r="AR37" s="154"/>
      <c r="AS37" s="154"/>
      <c r="AT37" s="154"/>
    </row>
    <row r="38" spans="2:46">
      <c r="B38" s="120"/>
      <c r="C38" s="1"/>
      <c r="D38" s="1"/>
      <c r="E38" s="1"/>
      <c r="F38" s="1"/>
      <c r="G38" s="1"/>
      <c r="H38" s="86"/>
      <c r="J38" s="64"/>
      <c r="K38" s="138"/>
      <c r="L38" s="207" t="s">
        <v>282</v>
      </c>
      <c r="M38" s="231"/>
      <c r="N38" s="167">
        <v>2000</v>
      </c>
      <c r="O38" s="167">
        <v>12600</v>
      </c>
      <c r="P38" s="167"/>
      <c r="Q38" s="167"/>
      <c r="R38" s="167"/>
      <c r="S38" s="167"/>
      <c r="T38" s="167"/>
      <c r="U38" s="167">
        <v>-14600</v>
      </c>
      <c r="V38" s="60"/>
      <c r="W38" s="60"/>
      <c r="X38" s="24"/>
      <c r="Z38" s="25"/>
      <c r="AA38" s="216" t="s">
        <v>283</v>
      </c>
      <c r="AB38" s="4"/>
      <c r="AC38" s="4"/>
      <c r="AD38" s="217"/>
      <c r="AE38" s="218">
        <v>2950</v>
      </c>
      <c r="AF38" s="19"/>
      <c r="AG38" s="232" t="s">
        <v>284</v>
      </c>
      <c r="AH38" s="233"/>
      <c r="AI38" s="234"/>
      <c r="AJ38" s="226"/>
      <c r="AK38" s="86"/>
      <c r="AL38" s="154"/>
      <c r="AM38" s="154"/>
      <c r="AN38" s="154"/>
      <c r="AO38" s="154"/>
      <c r="AP38" s="154"/>
      <c r="AQ38" s="154"/>
      <c r="AR38" s="154"/>
      <c r="AS38" s="154"/>
      <c r="AT38" s="154"/>
    </row>
    <row r="39" spans="2:46">
      <c r="B39" s="120"/>
      <c r="C39" s="1"/>
      <c r="D39" s="1"/>
      <c r="E39" s="1"/>
      <c r="F39" s="1"/>
      <c r="G39" s="1"/>
      <c r="H39" s="86"/>
      <c r="J39" s="64"/>
      <c r="K39" s="235" t="s">
        <v>285</v>
      </c>
      <c r="L39" s="236"/>
      <c r="M39" s="237"/>
      <c r="N39" s="189">
        <f>N30+N31</f>
        <v>2329.5020000000004</v>
      </c>
      <c r="O39" s="189">
        <f t="shared" ref="O39:U39" si="9">N39+O30+O31</f>
        <v>6121.5380838051933</v>
      </c>
      <c r="P39" s="189">
        <f t="shared" si="9"/>
        <v>4413.1747034605633</v>
      </c>
      <c r="Q39" s="189">
        <f t="shared" si="9"/>
        <v>2452.7944045554768</v>
      </c>
      <c r="R39" s="189">
        <f t="shared" si="9"/>
        <v>4315.4145101141448</v>
      </c>
      <c r="S39" s="189">
        <f t="shared" si="9"/>
        <v>5055.5745277216993</v>
      </c>
      <c r="T39" s="189">
        <f t="shared" si="9"/>
        <v>18649.752843258892</v>
      </c>
      <c r="U39" s="189">
        <f t="shared" si="9"/>
        <v>17491.297401910924</v>
      </c>
      <c r="V39" s="189"/>
      <c r="W39" s="189"/>
      <c r="X39" s="24"/>
      <c r="Z39" s="25"/>
      <c r="AA39" s="208"/>
      <c r="AB39" s="1" t="s">
        <v>286</v>
      </c>
      <c r="AC39" s="1"/>
      <c r="AD39" s="223" t="s">
        <v>272</v>
      </c>
      <c r="AE39" s="211">
        <v>2950</v>
      </c>
      <c r="AF39" s="19"/>
      <c r="AG39" s="238" t="s">
        <v>287</v>
      </c>
      <c r="AH39" s="239" t="s">
        <v>275</v>
      </c>
      <c r="AI39" s="240"/>
      <c r="AJ39" s="241">
        <v>1316.1999999999998</v>
      </c>
      <c r="AK39" s="86"/>
      <c r="AL39" s="154" t="s">
        <v>266</v>
      </c>
      <c r="AM39" s="154"/>
      <c r="AN39" s="154"/>
      <c r="AO39" s="154"/>
      <c r="AP39" s="154"/>
      <c r="AQ39" s="154"/>
      <c r="AR39" s="154"/>
      <c r="AS39" s="154"/>
      <c r="AT39" s="154"/>
    </row>
    <row r="40" spans="2:46" ht="27">
      <c r="B40" s="120"/>
      <c r="C40" s="1"/>
      <c r="D40" s="1"/>
      <c r="E40" s="1"/>
      <c r="F40" s="1"/>
      <c r="G40" s="1"/>
      <c r="H40" s="86"/>
      <c r="J40" s="77"/>
      <c r="K40" s="192" t="s">
        <v>7</v>
      </c>
      <c r="L40" s="193"/>
      <c r="M40" s="194"/>
      <c r="N40" s="157" t="s">
        <v>200</v>
      </c>
      <c r="O40" s="157" t="s">
        <v>201</v>
      </c>
      <c r="P40" s="23" t="s">
        <v>246</v>
      </c>
      <c r="Q40" s="160" t="s">
        <v>247</v>
      </c>
      <c r="R40" s="160" t="s">
        <v>248</v>
      </c>
      <c r="S40" s="23" t="s">
        <v>205</v>
      </c>
      <c r="T40" s="23" t="s">
        <v>206</v>
      </c>
      <c r="U40" s="160" t="s">
        <v>249</v>
      </c>
      <c r="V40" s="23" t="s">
        <v>250</v>
      </c>
      <c r="W40" s="23" t="s">
        <v>251</v>
      </c>
      <c r="X40" s="24"/>
      <c r="Z40" s="25"/>
      <c r="AA40" s="216" t="s">
        <v>288</v>
      </c>
      <c r="AB40" s="4"/>
      <c r="AC40" s="4"/>
      <c r="AD40" s="217"/>
      <c r="AE40" s="218">
        <f>SUM(AE41:AE45)</f>
        <v>492.31209627722137</v>
      </c>
      <c r="AF40" s="19"/>
      <c r="AG40" s="238" t="s">
        <v>289</v>
      </c>
      <c r="AH40" s="239"/>
      <c r="AI40" s="240"/>
      <c r="AJ40" s="241"/>
      <c r="AK40" s="86"/>
      <c r="AL40" s="154"/>
      <c r="AM40" s="154" t="s">
        <v>271</v>
      </c>
      <c r="AN40" s="154" t="s">
        <v>290</v>
      </c>
      <c r="AO40" s="154"/>
      <c r="AP40" s="154"/>
      <c r="AQ40" s="154"/>
      <c r="AR40" s="154"/>
      <c r="AS40" s="154"/>
      <c r="AT40" s="154"/>
    </row>
    <row r="41" spans="2:46" ht="18" customHeight="1">
      <c r="B41" s="120"/>
      <c r="C41" s="1"/>
      <c r="D41" s="1"/>
      <c r="E41" s="1"/>
      <c r="F41" s="1"/>
      <c r="G41" s="1"/>
      <c r="H41" s="86"/>
      <c r="J41" s="64"/>
      <c r="K41" s="184" t="s">
        <v>74</v>
      </c>
      <c r="L41" s="242" t="s">
        <v>75</v>
      </c>
      <c r="M41" s="243"/>
      <c r="N41" s="60">
        <f>N11-N17</f>
        <v>-6170.4979999999996</v>
      </c>
      <c r="O41" s="60">
        <f t="shared" ref="O41:U41" si="10">O11-O17</f>
        <v>-61290.819773600015</v>
      </c>
      <c r="P41" s="60">
        <f t="shared" si="10"/>
        <v>-814.39091999999994</v>
      </c>
      <c r="Q41" s="60">
        <f t="shared" si="10"/>
        <v>-1102.4617505717522</v>
      </c>
      <c r="R41" s="60">
        <f t="shared" si="10"/>
        <v>-2205.4546412104955</v>
      </c>
      <c r="S41" s="60">
        <f t="shared" si="10"/>
        <v>17082.426684274225</v>
      </c>
      <c r="T41" s="60">
        <f t="shared" si="10"/>
        <v>29003.111648870523</v>
      </c>
      <c r="U41" s="60">
        <f t="shared" si="10"/>
        <v>76622.044558652036</v>
      </c>
      <c r="V41" s="60"/>
      <c r="W41" s="60"/>
      <c r="X41" s="24"/>
      <c r="Z41" s="25"/>
      <c r="AA41" s="208"/>
      <c r="AB41" s="1" t="s">
        <v>291</v>
      </c>
      <c r="AC41" s="1"/>
      <c r="AD41" s="223" t="s">
        <v>272</v>
      </c>
      <c r="AE41" s="211"/>
      <c r="AF41" s="19"/>
      <c r="AG41" s="244" t="s">
        <v>292</v>
      </c>
      <c r="AH41" s="245"/>
      <c r="AI41" s="246"/>
      <c r="AJ41" s="247"/>
      <c r="AK41" s="86"/>
      <c r="AL41" s="154"/>
      <c r="AM41" s="154" t="s">
        <v>275</v>
      </c>
      <c r="AN41" s="154" t="s">
        <v>293</v>
      </c>
      <c r="AO41" s="154" t="s">
        <v>294</v>
      </c>
      <c r="AP41" s="154" t="s">
        <v>295</v>
      </c>
      <c r="AQ41" s="154" t="s">
        <v>296</v>
      </c>
      <c r="AR41" s="154"/>
      <c r="AS41" s="154" t="s">
        <v>297</v>
      </c>
      <c r="AT41" s="154"/>
    </row>
    <row r="42" spans="2:46" ht="18" customHeight="1">
      <c r="B42" s="120"/>
      <c r="C42" s="1"/>
      <c r="D42" s="1"/>
      <c r="E42" s="1"/>
      <c r="F42" s="1"/>
      <c r="G42" s="1"/>
      <c r="H42" s="86"/>
      <c r="J42" s="64"/>
      <c r="K42" s="32"/>
      <c r="L42" s="248" t="s">
        <v>76</v>
      </c>
      <c r="M42" s="249"/>
      <c r="N42" s="83">
        <f>XIRR(N41:U41,N9:U9)</f>
        <v>0.10425363183021547</v>
      </c>
      <c r="O42" s="168"/>
      <c r="P42" s="168"/>
      <c r="Q42" s="168"/>
      <c r="R42" s="168"/>
      <c r="S42" s="168"/>
      <c r="T42" s="168"/>
      <c r="U42" s="168"/>
      <c r="V42" s="39"/>
      <c r="W42" s="39"/>
      <c r="X42" s="24"/>
      <c r="Z42" s="25"/>
      <c r="AA42" s="208"/>
      <c r="AB42" s="1" t="s">
        <v>298</v>
      </c>
      <c r="AC42" s="1"/>
      <c r="AD42" s="223" t="s">
        <v>272</v>
      </c>
      <c r="AE42" s="211">
        <v>397.66589627722135</v>
      </c>
      <c r="AF42" s="19"/>
      <c r="AG42" s="250" t="s">
        <v>299</v>
      </c>
      <c r="AH42" s="251"/>
      <c r="AI42" s="252"/>
      <c r="AJ42" s="253"/>
      <c r="AK42" s="86"/>
      <c r="AL42" s="154"/>
      <c r="AM42" s="154" t="s">
        <v>300</v>
      </c>
      <c r="AN42" s="154" t="s">
        <v>290</v>
      </c>
      <c r="AO42" s="154" t="s">
        <v>301</v>
      </c>
      <c r="AP42" s="154" t="s">
        <v>302</v>
      </c>
      <c r="AQ42" s="154" t="s">
        <v>303</v>
      </c>
      <c r="AR42" s="154"/>
      <c r="AS42" s="254"/>
      <c r="AT42" s="154"/>
    </row>
    <row r="43" spans="2:46" ht="18" customHeight="1">
      <c r="B43" s="120"/>
      <c r="C43" s="1"/>
      <c r="D43" s="1"/>
      <c r="E43" s="1"/>
      <c r="F43" s="1"/>
      <c r="G43" s="1"/>
      <c r="H43" s="86"/>
      <c r="J43" s="64"/>
      <c r="K43" s="32"/>
      <c r="L43" s="242" t="s">
        <v>79</v>
      </c>
      <c r="M43" s="255"/>
      <c r="N43" s="167">
        <v>-5000</v>
      </c>
      <c r="O43" s="167">
        <v>0</v>
      </c>
      <c r="P43" s="167">
        <v>0</v>
      </c>
      <c r="Q43" s="167">
        <v>-8000</v>
      </c>
      <c r="R43" s="167">
        <v>0</v>
      </c>
      <c r="S43" s="167">
        <v>0</v>
      </c>
      <c r="T43" s="167">
        <v>0</v>
      </c>
      <c r="U43" s="167">
        <v>30491.297401910928</v>
      </c>
      <c r="V43" s="39"/>
      <c r="W43" s="39"/>
      <c r="X43" s="24"/>
      <c r="Z43" s="25"/>
      <c r="AA43" s="208"/>
      <c r="AB43" s="1" t="s">
        <v>304</v>
      </c>
      <c r="AC43" s="1"/>
      <c r="AD43" s="223" t="s">
        <v>272</v>
      </c>
      <c r="AE43" s="211">
        <v>94.646199999999993</v>
      </c>
      <c r="AF43" s="19"/>
      <c r="AG43" s="256" t="s">
        <v>305</v>
      </c>
      <c r="AH43" s="257" t="s">
        <v>286</v>
      </c>
      <c r="AI43" s="258"/>
      <c r="AJ43" s="220"/>
      <c r="AK43" s="86"/>
      <c r="AL43" s="154"/>
      <c r="AM43" s="154" t="s">
        <v>279</v>
      </c>
      <c r="AN43" s="154" t="s">
        <v>290</v>
      </c>
      <c r="AO43" s="154" t="s">
        <v>306</v>
      </c>
      <c r="AP43" s="154" t="s">
        <v>307</v>
      </c>
      <c r="AQ43" s="154" t="s">
        <v>308</v>
      </c>
      <c r="AR43" s="154"/>
      <c r="AS43" s="154" t="s">
        <v>309</v>
      </c>
      <c r="AT43" s="154"/>
    </row>
    <row r="44" spans="2:46" ht="18" customHeight="1">
      <c r="B44" s="120"/>
      <c r="C44" s="1"/>
      <c r="D44" s="1"/>
      <c r="E44" s="1"/>
      <c r="F44" s="1"/>
      <c r="G44" s="1"/>
      <c r="H44" s="86"/>
      <c r="J44" s="64"/>
      <c r="K44" s="32"/>
      <c r="L44" s="248" t="s">
        <v>310</v>
      </c>
      <c r="M44" s="249"/>
      <c r="N44" s="83">
        <f>XIRR(N43:U43,N9:U9)</f>
        <v>0.17333698868751532</v>
      </c>
      <c r="O44" s="168"/>
      <c r="P44" s="168"/>
      <c r="Q44" s="168"/>
      <c r="R44" s="168"/>
      <c r="S44" s="168"/>
      <c r="T44" s="168"/>
      <c r="U44" s="168"/>
      <c r="V44" s="39"/>
      <c r="W44" s="39"/>
      <c r="X44" s="24"/>
      <c r="Z44" s="25"/>
      <c r="AA44" s="208"/>
      <c r="AB44" s="1" t="s">
        <v>311</v>
      </c>
      <c r="AC44" s="1"/>
      <c r="AD44" s="223" t="s">
        <v>272</v>
      </c>
      <c r="AE44" s="211"/>
      <c r="AF44" s="19"/>
      <c r="AG44" s="44" t="s">
        <v>312</v>
      </c>
      <c r="AH44" s="138" t="s">
        <v>313</v>
      </c>
      <c r="AI44" s="49"/>
      <c r="AJ44" s="220"/>
      <c r="AK44" s="86"/>
      <c r="AL44" s="154"/>
      <c r="AM44" s="154"/>
      <c r="AN44" s="154"/>
      <c r="AO44" s="154" t="s">
        <v>314</v>
      </c>
      <c r="AP44" s="154" t="s">
        <v>315</v>
      </c>
      <c r="AQ44" s="154" t="s">
        <v>316</v>
      </c>
      <c r="AR44" s="154"/>
      <c r="AS44" s="259" t="s">
        <v>264</v>
      </c>
      <c r="AT44" s="154"/>
    </row>
    <row r="45" spans="2:46" ht="18" customHeight="1">
      <c r="B45" s="120"/>
      <c r="C45" s="1"/>
      <c r="D45" s="1"/>
      <c r="E45" s="1"/>
      <c r="F45" s="1"/>
      <c r="G45" s="1"/>
      <c r="H45" s="86"/>
      <c r="J45" s="64"/>
      <c r="K45" s="32"/>
      <c r="L45" s="242" t="s">
        <v>83</v>
      </c>
      <c r="M45" s="249"/>
      <c r="N45" s="167">
        <v>-5000</v>
      </c>
      <c r="O45" s="168"/>
      <c r="P45" s="168"/>
      <c r="Q45" s="167">
        <v>-8000</v>
      </c>
      <c r="R45" s="168"/>
      <c r="S45" s="168"/>
      <c r="T45" s="168"/>
      <c r="U45" s="168">
        <f>U43+V47</f>
        <v>33954.990518164268</v>
      </c>
      <c r="V45" s="39"/>
      <c r="W45" s="39"/>
      <c r="X45" s="24"/>
      <c r="Z45" s="25"/>
      <c r="AA45" s="208"/>
      <c r="AB45" s="1" t="s">
        <v>317</v>
      </c>
      <c r="AC45" s="1"/>
      <c r="AD45" s="223" t="s">
        <v>272</v>
      </c>
      <c r="AE45" s="211"/>
      <c r="AF45" s="19"/>
      <c r="AG45" s="260" t="s">
        <v>318</v>
      </c>
      <c r="AH45" s="239"/>
      <c r="AI45" s="45"/>
      <c r="AJ45" s="220"/>
      <c r="AK45" s="86"/>
      <c r="AL45" s="154" t="s">
        <v>319</v>
      </c>
      <c r="AM45" s="154"/>
      <c r="AN45" s="154"/>
      <c r="AO45" s="154" t="s">
        <v>320</v>
      </c>
      <c r="AP45" s="154" t="s">
        <v>321</v>
      </c>
      <c r="AQ45" s="154" t="s">
        <v>322</v>
      </c>
      <c r="AR45" s="154"/>
      <c r="AS45" s="154" t="s">
        <v>323</v>
      </c>
      <c r="AT45" s="154"/>
    </row>
    <row r="46" spans="2:46" ht="18" customHeight="1">
      <c r="B46" s="120"/>
      <c r="C46" s="1"/>
      <c r="D46" s="1"/>
      <c r="E46" s="1"/>
      <c r="F46" s="1"/>
      <c r="G46" s="1"/>
      <c r="H46" s="86"/>
      <c r="J46" s="64"/>
      <c r="K46" s="32"/>
      <c r="L46" s="261" t="s">
        <v>85</v>
      </c>
      <c r="M46" s="249"/>
      <c r="N46" s="83">
        <f>XIRR(N45:U45,N9:U9)</f>
        <v>0.19637477993965152</v>
      </c>
      <c r="O46" s="168"/>
      <c r="P46" s="168"/>
      <c r="Q46" s="168"/>
      <c r="R46" s="168"/>
      <c r="S46" s="168"/>
      <c r="T46" s="168"/>
      <c r="U46" s="168"/>
      <c r="W46" s="39"/>
      <c r="X46" s="24"/>
      <c r="Z46" s="25"/>
      <c r="AA46" s="216" t="s">
        <v>324</v>
      </c>
      <c r="AB46" s="4"/>
      <c r="AC46" s="4"/>
      <c r="AD46" s="217"/>
      <c r="AE46" s="218">
        <f>SUM(AE47:AE53)</f>
        <v>10397.078020556333</v>
      </c>
      <c r="AF46" s="19"/>
      <c r="AG46" s="244" t="s">
        <v>325</v>
      </c>
      <c r="AH46" s="262"/>
      <c r="AI46" s="246"/>
      <c r="AJ46" s="263"/>
      <c r="AK46" s="86"/>
      <c r="AL46" s="154"/>
      <c r="AM46" s="154" t="s">
        <v>286</v>
      </c>
      <c r="AN46" s="154" t="s">
        <v>325</v>
      </c>
      <c r="AO46" s="154" t="s">
        <v>326</v>
      </c>
      <c r="AP46" s="154" t="s">
        <v>327</v>
      </c>
      <c r="AQ46" s="154" t="s">
        <v>328</v>
      </c>
      <c r="AR46" s="154"/>
      <c r="AS46" s="154" t="s">
        <v>276</v>
      </c>
      <c r="AT46" s="154"/>
    </row>
    <row r="47" spans="2:46">
      <c r="B47" s="120"/>
      <c r="C47" s="1"/>
      <c r="D47" s="1"/>
      <c r="E47" s="1"/>
      <c r="F47" s="1"/>
      <c r="G47" s="1"/>
      <c r="H47" s="86"/>
      <c r="J47" s="64"/>
      <c r="K47" s="184" t="s">
        <v>329</v>
      </c>
      <c r="L47" s="264" t="s">
        <v>330</v>
      </c>
      <c r="M47" s="243"/>
      <c r="N47" s="167">
        <v>0</v>
      </c>
      <c r="O47" s="167">
        <v>300</v>
      </c>
      <c r="P47" s="167">
        <v>0</v>
      </c>
      <c r="Q47" s="167">
        <v>0</v>
      </c>
      <c r="R47" s="167">
        <v>200</v>
      </c>
      <c r="S47" s="167">
        <v>0</v>
      </c>
      <c r="T47" s="167">
        <v>0</v>
      </c>
      <c r="U47" s="167">
        <v>500</v>
      </c>
      <c r="V47" s="265">
        <v>3463.6931162533429</v>
      </c>
      <c r="W47" s="75"/>
      <c r="X47" s="93"/>
      <c r="Z47" s="25"/>
      <c r="AA47" s="208"/>
      <c r="AB47" s="1" t="s">
        <v>331</v>
      </c>
      <c r="AC47" s="1"/>
      <c r="AD47" s="223"/>
      <c r="AE47" s="211">
        <v>131</v>
      </c>
      <c r="AF47" s="19"/>
      <c r="AG47" s="266" t="s">
        <v>332</v>
      </c>
      <c r="AH47" s="233"/>
      <c r="AI47" s="258"/>
      <c r="AJ47" s="267"/>
      <c r="AK47" s="86"/>
      <c r="AL47" s="154"/>
      <c r="AM47" s="154" t="s">
        <v>333</v>
      </c>
      <c r="AN47" s="154" t="s">
        <v>334</v>
      </c>
      <c r="AO47" s="154" t="s">
        <v>335</v>
      </c>
      <c r="AP47" s="154" t="s">
        <v>336</v>
      </c>
      <c r="AQ47" s="154" t="s">
        <v>337</v>
      </c>
      <c r="AR47" s="154"/>
      <c r="AS47" s="154"/>
      <c r="AT47" s="154"/>
    </row>
    <row r="48" spans="2:46">
      <c r="B48" s="120"/>
      <c r="C48" s="1"/>
      <c r="D48" s="1"/>
      <c r="E48" s="1"/>
      <c r="F48" s="1"/>
      <c r="G48" s="1"/>
      <c r="H48" s="86"/>
      <c r="J48" s="64"/>
      <c r="K48" s="32"/>
      <c r="L48" s="264" t="s">
        <v>338</v>
      </c>
      <c r="M48" s="243"/>
      <c r="N48" s="167">
        <v>0</v>
      </c>
      <c r="O48" s="167">
        <v>0</v>
      </c>
      <c r="P48" s="167">
        <v>0</v>
      </c>
      <c r="Q48" s="167">
        <v>0</v>
      </c>
      <c r="R48" s="167">
        <v>550</v>
      </c>
      <c r="S48" s="167">
        <v>300.00000000000028</v>
      </c>
      <c r="T48" s="167">
        <v>300.00000000000028</v>
      </c>
      <c r="U48" s="167">
        <v>250.00000000000026</v>
      </c>
      <c r="V48" s="75"/>
      <c r="W48" s="75"/>
      <c r="X48" s="24"/>
      <c r="Z48" s="25"/>
      <c r="AA48" s="208"/>
      <c r="AB48" s="1" t="s">
        <v>339</v>
      </c>
      <c r="AC48" s="1"/>
      <c r="AD48" s="223"/>
      <c r="AE48" s="211">
        <v>3000</v>
      </c>
      <c r="AF48" s="19"/>
      <c r="AG48" s="256" t="s">
        <v>340</v>
      </c>
      <c r="AH48" s="233"/>
      <c r="AI48" s="258"/>
      <c r="AJ48" s="268"/>
      <c r="AK48" s="86"/>
      <c r="AL48" s="154"/>
      <c r="AM48" s="154" t="s">
        <v>313</v>
      </c>
      <c r="AN48" s="154" t="s">
        <v>341</v>
      </c>
      <c r="AO48" s="154" t="s">
        <v>342</v>
      </c>
      <c r="AP48" s="154" t="s">
        <v>343</v>
      </c>
      <c r="AQ48" s="154" t="s">
        <v>344</v>
      </c>
      <c r="AR48" s="154"/>
      <c r="AS48" s="154"/>
      <c r="AT48" s="154"/>
    </row>
    <row r="49" spans="2:46">
      <c r="B49" s="120"/>
      <c r="C49" s="1"/>
      <c r="D49" s="1"/>
      <c r="E49" s="1"/>
      <c r="F49" s="1"/>
      <c r="G49" s="1"/>
      <c r="H49" s="86"/>
      <c r="J49" s="64"/>
      <c r="K49" s="32"/>
      <c r="L49" s="264" t="s">
        <v>345</v>
      </c>
      <c r="M49" s="269"/>
      <c r="N49" s="167">
        <v>0</v>
      </c>
      <c r="O49" s="167">
        <v>0</v>
      </c>
      <c r="P49" s="167">
        <v>0</v>
      </c>
      <c r="Q49" s="167">
        <v>0</v>
      </c>
      <c r="R49" s="167">
        <v>0</v>
      </c>
      <c r="S49" s="167">
        <v>0</v>
      </c>
      <c r="T49" s="167">
        <v>0</v>
      </c>
      <c r="U49" s="167">
        <v>600</v>
      </c>
      <c r="V49" s="75"/>
      <c r="W49" s="75"/>
      <c r="X49" s="24"/>
      <c r="Z49" s="25"/>
      <c r="AA49" s="208"/>
      <c r="AB49" s="1" t="s">
        <v>346</v>
      </c>
      <c r="AC49" s="1"/>
      <c r="AD49" s="223"/>
      <c r="AE49" s="211">
        <v>1300</v>
      </c>
      <c r="AF49" s="19"/>
      <c r="AG49" s="44" t="s">
        <v>347</v>
      </c>
      <c r="AH49" s="205"/>
      <c r="AI49" s="49"/>
      <c r="AJ49" s="268"/>
      <c r="AK49" s="86"/>
      <c r="AL49" s="154"/>
      <c r="AM49" s="154" t="s">
        <v>348</v>
      </c>
      <c r="AN49" s="154" t="s">
        <v>349</v>
      </c>
      <c r="AO49" s="154" t="s">
        <v>350</v>
      </c>
      <c r="AP49" s="154" t="s">
        <v>351</v>
      </c>
      <c r="AQ49" s="154" t="s">
        <v>352</v>
      </c>
      <c r="AR49" s="154"/>
      <c r="AS49" s="154" t="s">
        <v>353</v>
      </c>
      <c r="AT49" s="154"/>
    </row>
    <row r="50" spans="2:46">
      <c r="B50" s="120"/>
      <c r="C50" s="1"/>
      <c r="D50" s="1"/>
      <c r="E50" s="1"/>
      <c r="F50" s="1"/>
      <c r="G50" s="1"/>
      <c r="H50" s="86"/>
      <c r="J50" s="64"/>
      <c r="K50" s="184" t="s">
        <v>92</v>
      </c>
      <c r="L50" s="270" t="s">
        <v>354</v>
      </c>
      <c r="M50" s="243"/>
      <c r="N50" s="167">
        <v>-4000</v>
      </c>
      <c r="O50" s="167">
        <v>-12600</v>
      </c>
      <c r="P50" s="167">
        <v>0</v>
      </c>
      <c r="Q50" s="167">
        <v>0</v>
      </c>
      <c r="R50" s="167">
        <v>0</v>
      </c>
      <c r="S50" s="167">
        <v>0</v>
      </c>
      <c r="T50" s="167">
        <v>0</v>
      </c>
      <c r="U50" s="167">
        <v>23164.844156641448</v>
      </c>
      <c r="V50" s="201"/>
      <c r="W50" s="95"/>
      <c r="X50" s="24"/>
      <c r="Z50" s="25"/>
      <c r="AA50" s="208"/>
      <c r="AB50" s="1" t="s">
        <v>355</v>
      </c>
      <c r="AC50" s="1"/>
      <c r="AD50" s="223"/>
      <c r="AE50" s="211">
        <v>463.69311625334166</v>
      </c>
      <c r="AF50" s="19"/>
      <c r="AG50" s="44" t="s">
        <v>356</v>
      </c>
      <c r="AH50" s="225"/>
      <c r="AI50" s="49"/>
      <c r="AJ50" s="268"/>
      <c r="AK50" s="86"/>
      <c r="AL50" s="154"/>
      <c r="AM50" s="154"/>
      <c r="AN50" s="154"/>
      <c r="AO50" s="154" t="s">
        <v>357</v>
      </c>
      <c r="AP50" s="154" t="s">
        <v>351</v>
      </c>
      <c r="AQ50" s="154" t="s">
        <v>358</v>
      </c>
      <c r="AR50" s="154"/>
      <c r="AS50" s="154"/>
      <c r="AT50" s="154"/>
    </row>
    <row r="51" spans="2:46">
      <c r="B51" s="120"/>
      <c r="C51" s="1"/>
      <c r="D51" s="1"/>
      <c r="E51" s="1"/>
      <c r="F51" s="1"/>
      <c r="G51" s="1"/>
      <c r="H51" s="86"/>
      <c r="J51" s="64"/>
      <c r="K51" s="32"/>
      <c r="L51" s="248" t="s">
        <v>359</v>
      </c>
      <c r="M51" s="269"/>
      <c r="N51" s="83">
        <f>XIRR(N50:U50,$N$9:$U$9)</f>
        <v>5.4752001166343683E-2</v>
      </c>
      <c r="O51" s="39"/>
      <c r="P51" s="39"/>
      <c r="Q51" s="39"/>
      <c r="R51" s="39"/>
      <c r="S51" s="39"/>
      <c r="T51" s="39"/>
      <c r="U51" s="39"/>
      <c r="V51" s="50"/>
      <c r="W51" s="50"/>
      <c r="X51" s="24"/>
      <c r="Z51" s="25"/>
      <c r="AA51" s="208"/>
      <c r="AB51" s="1" t="s">
        <v>360</v>
      </c>
      <c r="AC51" s="1"/>
      <c r="AD51" s="223" t="s">
        <v>272</v>
      </c>
      <c r="AE51" s="211">
        <v>2405.827865540874</v>
      </c>
      <c r="AF51" s="19"/>
      <c r="AG51" s="271" t="s">
        <v>361</v>
      </c>
      <c r="AH51" s="262"/>
      <c r="AI51" s="246"/>
      <c r="AJ51" s="272"/>
      <c r="AK51" s="86"/>
      <c r="AL51" s="154" t="s">
        <v>288</v>
      </c>
      <c r="AM51" s="154"/>
      <c r="AN51" s="154" t="s">
        <v>290</v>
      </c>
      <c r="AO51" s="154" t="s">
        <v>362</v>
      </c>
      <c r="AP51" s="154" t="s">
        <v>363</v>
      </c>
      <c r="AQ51" s="154" t="s">
        <v>364</v>
      </c>
      <c r="AR51" s="154"/>
      <c r="AS51" s="154" t="s">
        <v>275</v>
      </c>
      <c r="AT51" s="154"/>
    </row>
    <row r="52" spans="2:46">
      <c r="B52" s="120"/>
      <c r="C52" s="1"/>
      <c r="D52" s="1"/>
      <c r="E52" s="1"/>
      <c r="F52" s="1"/>
      <c r="G52" s="1"/>
      <c r="H52" s="86"/>
      <c r="J52" s="64"/>
      <c r="K52" s="102"/>
      <c r="L52" s="273" t="s">
        <v>365</v>
      </c>
      <c r="M52" s="274"/>
      <c r="N52" s="104">
        <f>SUM(U50)/SUM(O38,N38,N33)</f>
        <v>1.3954725395567138</v>
      </c>
      <c r="O52" s="105"/>
      <c r="P52" s="105"/>
      <c r="Q52" s="105"/>
      <c r="R52" s="105"/>
      <c r="S52" s="105"/>
      <c r="T52" s="105"/>
      <c r="U52" s="105"/>
      <c r="V52" s="105"/>
      <c r="W52" s="105"/>
      <c r="X52" s="93"/>
      <c r="Z52" s="25"/>
      <c r="AA52" s="275"/>
      <c r="AB52" s="149" t="s">
        <v>129</v>
      </c>
      <c r="AD52" s="276" t="s">
        <v>272</v>
      </c>
      <c r="AE52" s="277"/>
      <c r="AF52" s="19"/>
      <c r="AG52" s="278" t="s">
        <v>366</v>
      </c>
      <c r="AH52" s="19"/>
      <c r="AI52" s="1"/>
      <c r="AJ52" s="1"/>
      <c r="AK52" s="86"/>
      <c r="AL52" s="154"/>
      <c r="AM52" s="154" t="s">
        <v>291</v>
      </c>
      <c r="AN52" s="154" t="s">
        <v>290</v>
      </c>
      <c r="AO52" s="154" t="s">
        <v>367</v>
      </c>
      <c r="AP52" s="154" t="s">
        <v>368</v>
      </c>
      <c r="AQ52" s="154" t="s">
        <v>369</v>
      </c>
      <c r="AR52" s="154"/>
      <c r="AS52" s="154" t="s">
        <v>370</v>
      </c>
      <c r="AT52" s="154"/>
    </row>
    <row r="53" spans="2:46" ht="17.25" thickBot="1">
      <c r="B53" s="120"/>
      <c r="C53" s="1"/>
      <c r="D53" s="1"/>
      <c r="E53" s="1"/>
      <c r="F53" s="1"/>
      <c r="G53" s="1"/>
      <c r="H53" s="86"/>
      <c r="J53" s="109"/>
      <c r="K53" s="110"/>
      <c r="L53" s="110"/>
      <c r="M53" s="111"/>
      <c r="N53" s="111"/>
      <c r="O53" s="110"/>
      <c r="P53" s="110"/>
      <c r="Q53" s="110"/>
      <c r="R53" s="110"/>
      <c r="S53" s="110"/>
      <c r="T53" s="110"/>
      <c r="U53" s="110"/>
      <c r="V53" s="110"/>
      <c r="W53" s="110"/>
      <c r="X53" s="112"/>
      <c r="Z53" s="25"/>
      <c r="AA53" s="275"/>
      <c r="AB53" s="149" t="s">
        <v>63</v>
      </c>
      <c r="AD53" s="279" t="s">
        <v>272</v>
      </c>
      <c r="AE53" s="280">
        <v>3096.5570387621178</v>
      </c>
      <c r="AF53" s="19"/>
      <c r="AG53" s="19"/>
      <c r="AH53" s="19"/>
      <c r="AI53" s="1"/>
      <c r="AJ53" s="1"/>
      <c r="AK53" s="86"/>
      <c r="AL53" s="154"/>
      <c r="AM53" s="154" t="s">
        <v>265</v>
      </c>
      <c r="AN53" s="154" t="s">
        <v>290</v>
      </c>
      <c r="AO53" s="154" t="s">
        <v>371</v>
      </c>
      <c r="AP53" s="154" t="s">
        <v>372</v>
      </c>
      <c r="AQ53" s="154" t="s">
        <v>373</v>
      </c>
      <c r="AR53" s="154"/>
      <c r="AS53" s="154"/>
      <c r="AT53" s="154"/>
    </row>
    <row r="54" spans="2:46">
      <c r="B54" s="120"/>
      <c r="C54" s="1"/>
      <c r="D54" s="1"/>
      <c r="E54" s="1"/>
      <c r="F54" s="1"/>
      <c r="G54" s="1"/>
      <c r="H54" s="86"/>
      <c r="Z54" s="25"/>
      <c r="AA54" s="281" t="s">
        <v>374</v>
      </c>
      <c r="AB54" s="282"/>
      <c r="AC54" s="282"/>
      <c r="AD54" s="283"/>
      <c r="AE54" s="218">
        <v>33632.6604045036</v>
      </c>
      <c r="AF54" s="19"/>
      <c r="AG54" s="19"/>
      <c r="AH54" s="19"/>
      <c r="AI54" s="1"/>
      <c r="AJ54" s="1"/>
      <c r="AK54" s="86"/>
      <c r="AL54" s="154"/>
      <c r="AM54" s="154" t="s">
        <v>298</v>
      </c>
      <c r="AN54" s="154"/>
      <c r="AO54" s="154" t="s">
        <v>375</v>
      </c>
      <c r="AP54" s="154" t="s">
        <v>376</v>
      </c>
      <c r="AQ54" s="154" t="s">
        <v>377</v>
      </c>
      <c r="AR54" s="154"/>
      <c r="AS54" s="154"/>
      <c r="AT54" s="154"/>
    </row>
    <row r="55" spans="2:46" ht="17.25" thickBot="1">
      <c r="B55" s="72"/>
      <c r="C55" s="73"/>
      <c r="D55" s="73"/>
      <c r="E55" s="73"/>
      <c r="F55" s="73"/>
      <c r="G55" s="73"/>
      <c r="H55" s="114"/>
      <c r="J55" s="5" t="s">
        <v>378</v>
      </c>
      <c r="K55" s="76"/>
      <c r="L55" s="115"/>
      <c r="M55" s="115"/>
      <c r="N55" s="115"/>
      <c r="O55" s="76"/>
      <c r="P55" s="76"/>
      <c r="Q55" s="76"/>
      <c r="R55" s="76"/>
      <c r="S55" s="76"/>
      <c r="T55" s="76"/>
      <c r="U55" s="76"/>
      <c r="V55" s="76"/>
      <c r="W55" s="76"/>
      <c r="X55" s="76"/>
      <c r="Z55" s="25"/>
      <c r="AA55" s="275"/>
      <c r="AB55" s="149" t="s">
        <v>379</v>
      </c>
      <c r="AD55" s="279" t="s">
        <v>272</v>
      </c>
      <c r="AE55" s="211">
        <v>4777.1000000000013</v>
      </c>
      <c r="AF55" s="19"/>
      <c r="AG55" s="19"/>
      <c r="AH55" s="19"/>
      <c r="AI55" s="1"/>
      <c r="AJ55" s="1"/>
      <c r="AK55" s="86"/>
      <c r="AL55" s="154"/>
      <c r="AM55" s="154" t="s">
        <v>276</v>
      </c>
      <c r="AN55" s="154" t="s">
        <v>380</v>
      </c>
      <c r="AO55" s="154" t="s">
        <v>381</v>
      </c>
      <c r="AP55" s="154" t="s">
        <v>382</v>
      </c>
      <c r="AQ55" s="154" t="s">
        <v>383</v>
      </c>
      <c r="AR55" s="154"/>
      <c r="AS55" s="284" t="s">
        <v>384</v>
      </c>
      <c r="AT55" s="154"/>
    </row>
    <row r="56" spans="2:46" ht="17.25" thickBot="1">
      <c r="J56" s="16"/>
      <c r="K56" s="7"/>
      <c r="L56" s="7"/>
      <c r="M56" s="7"/>
      <c r="N56" s="7"/>
      <c r="O56" s="7"/>
      <c r="P56" s="7"/>
      <c r="Q56" s="7"/>
      <c r="R56" s="7"/>
      <c r="S56" s="7"/>
      <c r="T56" s="7"/>
      <c r="U56" s="7"/>
      <c r="V56" s="7"/>
      <c r="W56" s="7"/>
      <c r="X56" s="9"/>
      <c r="Z56" s="25"/>
      <c r="AA56" s="275"/>
      <c r="AB56" s="149" t="s">
        <v>385</v>
      </c>
      <c r="AD56" s="279" t="s">
        <v>272</v>
      </c>
      <c r="AE56" s="211">
        <f>11502.9018179394+1048</f>
        <v>12550.901817939401</v>
      </c>
      <c r="AF56" s="19"/>
      <c r="AG56" s="19"/>
      <c r="AH56" s="19"/>
      <c r="AI56" s="1"/>
      <c r="AJ56" s="1"/>
      <c r="AK56" s="86"/>
      <c r="AL56" s="154"/>
      <c r="AM56" s="154" t="s">
        <v>304</v>
      </c>
      <c r="AN56" s="154" t="s">
        <v>325</v>
      </c>
      <c r="AO56" s="154" t="s">
        <v>386</v>
      </c>
      <c r="AP56" s="154" t="s">
        <v>387</v>
      </c>
      <c r="AQ56" s="154" t="s">
        <v>388</v>
      </c>
      <c r="AR56" s="154"/>
      <c r="AS56" s="284"/>
      <c r="AT56" s="154"/>
    </row>
    <row r="57" spans="2:46">
      <c r="B57" s="4" t="s">
        <v>389</v>
      </c>
      <c r="J57" s="116"/>
      <c r="K57" s="80"/>
      <c r="L57" s="80"/>
      <c r="M57" s="80"/>
      <c r="N57" s="80"/>
      <c r="O57" s="80"/>
      <c r="P57" s="80"/>
      <c r="Q57" s="80"/>
      <c r="R57" s="80"/>
      <c r="S57" s="80"/>
      <c r="T57" s="80"/>
      <c r="U57" s="80"/>
      <c r="V57" s="80"/>
      <c r="W57" s="80"/>
      <c r="X57" s="81"/>
      <c r="Z57" s="25"/>
      <c r="AA57" s="275"/>
      <c r="AB57" s="149" t="s">
        <v>390</v>
      </c>
      <c r="AD57" s="279" t="s">
        <v>272</v>
      </c>
      <c r="AE57" s="211">
        <f>13311.25+2993.40858656417</f>
        <v>16304.65858656417</v>
      </c>
      <c r="AF57" s="19"/>
      <c r="AG57" s="19"/>
      <c r="AH57" s="19"/>
      <c r="AI57" s="1"/>
      <c r="AJ57" s="1"/>
      <c r="AK57" s="86"/>
      <c r="AL57" s="154"/>
      <c r="AM57" s="154" t="s">
        <v>391</v>
      </c>
      <c r="AN57" s="154" t="s">
        <v>290</v>
      </c>
      <c r="AO57" s="154"/>
      <c r="AP57" s="154"/>
      <c r="AQ57" s="154"/>
      <c r="AR57" s="154"/>
      <c r="AS57" s="284" t="s">
        <v>286</v>
      </c>
      <c r="AT57" s="154"/>
    </row>
    <row r="58" spans="2:46" ht="17.25" thickBot="1">
      <c r="J58" s="25"/>
      <c r="K58" s="8" t="s">
        <v>392</v>
      </c>
      <c r="L58" s="7"/>
      <c r="M58" s="7"/>
      <c r="N58" s="7"/>
      <c r="O58" s="7"/>
      <c r="P58" s="7"/>
      <c r="Q58" s="7"/>
      <c r="R58" s="7"/>
      <c r="S58" s="7"/>
      <c r="T58" s="1"/>
      <c r="U58" s="285" t="s">
        <v>393</v>
      </c>
      <c r="V58" s="1"/>
      <c r="W58" s="1"/>
      <c r="X58" s="86"/>
      <c r="Y58" s="76"/>
      <c r="Z58" s="25"/>
      <c r="AA58" s="281" t="s">
        <v>394</v>
      </c>
      <c r="AB58" s="282"/>
      <c r="AC58" s="282"/>
      <c r="AD58" s="286"/>
      <c r="AE58" s="218">
        <v>0</v>
      </c>
      <c r="AF58" s="19"/>
      <c r="AG58" s="19"/>
      <c r="AK58" s="86"/>
      <c r="AL58" s="287"/>
      <c r="AM58" s="154" t="s">
        <v>395</v>
      </c>
      <c r="AN58" s="154" t="s">
        <v>290</v>
      </c>
      <c r="AO58" s="154"/>
      <c r="AP58" s="154"/>
      <c r="AQ58" s="154"/>
      <c r="AR58" s="154"/>
      <c r="AS58" s="284" t="s">
        <v>313</v>
      </c>
      <c r="AT58" s="154"/>
    </row>
    <row r="59" spans="2:46">
      <c r="B59" s="79"/>
      <c r="C59" s="17" t="s">
        <v>396</v>
      </c>
      <c r="D59" s="18"/>
      <c r="E59" s="18"/>
      <c r="F59" s="18"/>
      <c r="G59" s="18"/>
      <c r="H59" s="81"/>
      <c r="J59" s="25"/>
      <c r="K59" s="288" t="s">
        <v>397</v>
      </c>
      <c r="L59" s="289"/>
      <c r="M59" s="290" t="s">
        <v>398</v>
      </c>
      <c r="N59" s="290" t="s">
        <v>399</v>
      </c>
      <c r="O59" s="291" t="s">
        <v>400</v>
      </c>
      <c r="P59" s="292"/>
      <c r="Q59" s="293"/>
      <c r="R59" s="290" t="s">
        <v>401</v>
      </c>
      <c r="S59" s="294" t="s">
        <v>402</v>
      </c>
      <c r="T59" s="288" t="s">
        <v>403</v>
      </c>
      <c r="U59" s="289"/>
      <c r="V59" s="1"/>
      <c r="W59" s="1"/>
      <c r="X59" s="86"/>
      <c r="Z59" s="25"/>
      <c r="AA59" s="275"/>
      <c r="AB59" s="149" t="s">
        <v>155</v>
      </c>
      <c r="AD59" s="295"/>
      <c r="AE59" s="211">
        <f>SUM(AE44:AE45)</f>
        <v>0</v>
      </c>
      <c r="AF59" s="19"/>
      <c r="AG59" s="19"/>
      <c r="AK59" s="86"/>
      <c r="AL59" s="154"/>
      <c r="AM59" s="154" t="s">
        <v>311</v>
      </c>
      <c r="AN59" s="154" t="s">
        <v>290</v>
      </c>
      <c r="AO59" s="154"/>
      <c r="AP59" s="154"/>
      <c r="AQ59" s="154"/>
      <c r="AR59" s="154"/>
      <c r="AS59" s="284" t="s">
        <v>304</v>
      </c>
      <c r="AT59" s="154"/>
    </row>
    <row r="60" spans="2:46">
      <c r="B60" s="25"/>
      <c r="C60" s="296" t="s">
        <v>105</v>
      </c>
      <c r="D60" s="117" t="s">
        <v>404</v>
      </c>
      <c r="E60" s="118"/>
      <c r="F60" s="296" t="s">
        <v>112</v>
      </c>
      <c r="G60" s="297" t="s">
        <v>405</v>
      </c>
      <c r="H60" s="31"/>
      <c r="J60" s="25"/>
      <c r="K60" s="298"/>
      <c r="L60" s="299"/>
      <c r="M60" s="300"/>
      <c r="N60" s="300"/>
      <c r="O60" s="294" t="s">
        <v>406</v>
      </c>
      <c r="P60" s="294" t="s">
        <v>407</v>
      </c>
      <c r="Q60" s="294" t="s">
        <v>408</v>
      </c>
      <c r="R60" s="300"/>
      <c r="S60" s="294" t="s">
        <v>409</v>
      </c>
      <c r="T60" s="298"/>
      <c r="U60" s="299"/>
      <c r="V60" s="1"/>
      <c r="W60" s="1"/>
      <c r="X60" s="86"/>
      <c r="Y60" s="19"/>
      <c r="Z60" s="25"/>
      <c r="AA60" s="301" t="s">
        <v>410</v>
      </c>
      <c r="AB60" s="301"/>
      <c r="AC60" s="302"/>
      <c r="AD60" s="303">
        <f>SUM(AE46,AE40,AE38,AE34,AE32,AE54,AE59)</f>
        <v>186179.96756333715</v>
      </c>
      <c r="AE60" s="304"/>
      <c r="AF60" s="19"/>
      <c r="AG60" s="19"/>
      <c r="AK60" s="86"/>
      <c r="AL60" s="154"/>
      <c r="AM60" s="154" t="s">
        <v>317</v>
      </c>
      <c r="AN60" s="154" t="s">
        <v>290</v>
      </c>
      <c r="AO60" s="154"/>
      <c r="AP60" s="154"/>
      <c r="AQ60" s="154"/>
      <c r="AR60" s="154"/>
      <c r="AS60" s="154"/>
      <c r="AT60" s="154"/>
    </row>
    <row r="61" spans="2:46" ht="17.25" thickBot="1">
      <c r="B61" s="25"/>
      <c r="C61" s="296" t="s">
        <v>110</v>
      </c>
      <c r="D61" s="117" t="s">
        <v>411</v>
      </c>
      <c r="E61" s="118"/>
      <c r="F61" s="305"/>
      <c r="G61" s="119"/>
      <c r="H61" s="31"/>
      <c r="J61" s="25"/>
      <c r="K61" s="306" t="s">
        <v>412</v>
      </c>
      <c r="L61" s="307" t="s">
        <v>413</v>
      </c>
      <c r="M61" s="307" t="s">
        <v>414</v>
      </c>
      <c r="N61" s="307">
        <v>59.98</v>
      </c>
      <c r="O61" s="307">
        <v>6.48</v>
      </c>
      <c r="P61" s="307">
        <v>14.58</v>
      </c>
      <c r="Q61" s="307">
        <v>21.06</v>
      </c>
      <c r="R61" s="307">
        <v>81.040000000000006</v>
      </c>
      <c r="S61" s="307">
        <v>2</v>
      </c>
      <c r="T61" s="308">
        <v>1.54E-2</v>
      </c>
      <c r="U61" s="309">
        <v>0.1077</v>
      </c>
      <c r="V61" s="1"/>
      <c r="W61" s="1"/>
      <c r="X61" s="86"/>
      <c r="Y61" s="11"/>
      <c r="Z61" s="72"/>
      <c r="AA61" s="148"/>
      <c r="AB61" s="148"/>
      <c r="AC61" s="148"/>
      <c r="AD61" s="148"/>
      <c r="AE61" s="148"/>
      <c r="AF61" s="148"/>
      <c r="AG61" s="148"/>
      <c r="AH61" s="148"/>
      <c r="AI61" s="148"/>
      <c r="AJ61" s="148"/>
      <c r="AK61" s="114"/>
      <c r="AL61" s="154"/>
      <c r="AM61" s="154"/>
      <c r="AN61" s="154"/>
      <c r="AO61" s="154"/>
      <c r="AP61" s="154"/>
      <c r="AQ61" s="154"/>
      <c r="AR61" s="154"/>
      <c r="AS61" s="154"/>
      <c r="AT61" s="154"/>
    </row>
    <row r="62" spans="2:46">
      <c r="B62" s="25"/>
      <c r="C62" s="296" t="s">
        <v>415</v>
      </c>
      <c r="D62" s="310">
        <v>926.86003475725124</v>
      </c>
      <c r="E62" s="118"/>
      <c r="F62" s="296" t="s">
        <v>121</v>
      </c>
      <c r="G62" s="311">
        <v>4634.1670737812647</v>
      </c>
      <c r="H62" s="31"/>
      <c r="J62" s="25"/>
      <c r="K62" s="306"/>
      <c r="L62" s="307" t="s">
        <v>416</v>
      </c>
      <c r="M62" s="307" t="s">
        <v>417</v>
      </c>
      <c r="N62" s="307">
        <v>59.98</v>
      </c>
      <c r="O62" s="307">
        <v>6.36</v>
      </c>
      <c r="P62" s="307">
        <v>14.58</v>
      </c>
      <c r="Q62" s="307">
        <v>20.94</v>
      </c>
      <c r="R62" s="307">
        <v>80.92</v>
      </c>
      <c r="S62" s="307">
        <v>2</v>
      </c>
      <c r="T62" s="308">
        <v>2.3099999999999999E-2</v>
      </c>
      <c r="U62" s="312"/>
      <c r="V62" s="1"/>
      <c r="W62" s="1"/>
      <c r="X62" s="86"/>
      <c r="Y62" s="11"/>
      <c r="AL62" s="154" t="s">
        <v>324</v>
      </c>
      <c r="AM62" s="154"/>
      <c r="AN62" s="154" t="s">
        <v>290</v>
      </c>
      <c r="AO62" s="154"/>
      <c r="AP62" s="154"/>
      <c r="AQ62" s="154"/>
      <c r="AR62" s="154"/>
      <c r="AS62" s="154" t="s">
        <v>418</v>
      </c>
      <c r="AT62" s="154"/>
    </row>
    <row r="63" spans="2:46">
      <c r="B63" s="25"/>
      <c r="C63" s="296" t="s">
        <v>419</v>
      </c>
      <c r="D63" s="313">
        <v>0.52680000000000005</v>
      </c>
      <c r="E63" s="118"/>
      <c r="F63" s="296" t="s">
        <v>420</v>
      </c>
      <c r="G63" s="314">
        <v>4.9999000000000002</v>
      </c>
      <c r="H63" s="31"/>
      <c r="J63" s="25"/>
      <c r="K63" s="306"/>
      <c r="L63" s="307" t="s">
        <v>421</v>
      </c>
      <c r="M63" s="307" t="s">
        <v>422</v>
      </c>
      <c r="N63" s="307">
        <v>76.98</v>
      </c>
      <c r="O63" s="307">
        <v>8.4600000000000009</v>
      </c>
      <c r="P63" s="307">
        <v>18.71</v>
      </c>
      <c r="Q63" s="307">
        <v>27.17</v>
      </c>
      <c r="R63" s="307">
        <v>104.15</v>
      </c>
      <c r="S63" s="307">
        <v>2.57</v>
      </c>
      <c r="T63" s="308">
        <v>6.9199999999999998E-2</v>
      </c>
      <c r="U63" s="315"/>
      <c r="V63" s="1"/>
      <c r="W63" s="1"/>
      <c r="X63" s="86"/>
      <c r="Y63" s="11"/>
      <c r="Z63" s="8" t="s">
        <v>423</v>
      </c>
      <c r="AA63" s="8"/>
      <c r="AB63" s="7"/>
      <c r="AC63" s="7"/>
      <c r="AD63" s="7"/>
      <c r="AE63" s="7"/>
      <c r="AF63" s="7"/>
      <c r="AG63" s="7"/>
      <c r="AH63" s="7"/>
      <c r="AI63" s="7"/>
      <c r="AJ63" s="7"/>
      <c r="AK63" s="9"/>
      <c r="AL63" s="154"/>
      <c r="AM63" s="154" t="s">
        <v>424</v>
      </c>
      <c r="AN63" s="154" t="s">
        <v>290</v>
      </c>
      <c r="AO63" s="154"/>
      <c r="AP63" s="154"/>
      <c r="AQ63" s="154"/>
      <c r="AR63" s="154"/>
      <c r="AS63" s="154"/>
      <c r="AT63" s="154"/>
    </row>
    <row r="64" spans="2:46" ht="17.25" thickBot="1">
      <c r="B64" s="25"/>
      <c r="C64" s="296" t="s">
        <v>425</v>
      </c>
      <c r="D64" s="126" t="s">
        <v>426</v>
      </c>
      <c r="E64" s="118"/>
      <c r="F64" s="118"/>
      <c r="G64" s="297"/>
      <c r="H64" s="31"/>
      <c r="J64" s="25"/>
      <c r="K64" s="306"/>
      <c r="L64" s="307" t="s">
        <v>427</v>
      </c>
      <c r="M64" s="307" t="s">
        <v>428</v>
      </c>
      <c r="N64" s="307">
        <v>84.98</v>
      </c>
      <c r="O64" s="307">
        <v>6.09</v>
      </c>
      <c r="P64" s="307">
        <v>20.66</v>
      </c>
      <c r="Q64" s="307">
        <v>26.75</v>
      </c>
      <c r="R64" s="307">
        <v>111.73</v>
      </c>
      <c r="S64" s="307">
        <v>2.83</v>
      </c>
      <c r="T64" s="308">
        <v>0.22309999999999999</v>
      </c>
      <c r="U64" s="309">
        <v>0.54620000000000002</v>
      </c>
      <c r="V64" s="1"/>
      <c r="W64" s="1"/>
      <c r="X64" s="86"/>
      <c r="Y64" s="11"/>
      <c r="Z64" s="316"/>
      <c r="AA64" s="317"/>
      <c r="AB64" s="147"/>
      <c r="AC64" s="147"/>
      <c r="AD64" s="147"/>
      <c r="AE64" s="147"/>
      <c r="AF64" s="147"/>
      <c r="AG64" s="147"/>
      <c r="AH64" s="147"/>
      <c r="AI64" s="147"/>
      <c r="AJ64" s="147"/>
      <c r="AK64" s="9" t="s">
        <v>3</v>
      </c>
      <c r="AL64" s="154"/>
      <c r="AM64" s="154" t="s">
        <v>429</v>
      </c>
      <c r="AN64" s="154"/>
      <c r="AO64" s="154"/>
      <c r="AP64" s="154"/>
      <c r="AQ64" s="154"/>
      <c r="AR64" s="154"/>
      <c r="AS64" s="154" t="s">
        <v>430</v>
      </c>
      <c r="AT64" s="154"/>
    </row>
    <row r="65" spans="2:46">
      <c r="B65" s="25"/>
      <c r="C65" s="296" t="s">
        <v>431</v>
      </c>
      <c r="D65" s="126">
        <v>44531</v>
      </c>
      <c r="E65" s="118"/>
      <c r="F65" s="296" t="s">
        <v>432</v>
      </c>
      <c r="G65" s="297"/>
      <c r="H65" s="31"/>
      <c r="J65" s="25"/>
      <c r="K65" s="306"/>
      <c r="L65" s="307" t="s">
        <v>433</v>
      </c>
      <c r="M65" s="307" t="s">
        <v>434</v>
      </c>
      <c r="N65" s="307">
        <v>84.98</v>
      </c>
      <c r="O65" s="307">
        <v>7.47</v>
      </c>
      <c r="P65" s="307">
        <v>20.66</v>
      </c>
      <c r="Q65" s="307">
        <v>28.13</v>
      </c>
      <c r="R65" s="307">
        <v>113.11</v>
      </c>
      <c r="S65" s="307">
        <v>2.83</v>
      </c>
      <c r="T65" s="308">
        <v>0.1615</v>
      </c>
      <c r="U65" s="312"/>
      <c r="V65" s="1"/>
      <c r="W65" s="1"/>
      <c r="X65" s="86"/>
      <c r="Y65" s="11"/>
      <c r="Z65" s="79"/>
      <c r="AA65" s="18" t="s">
        <v>435</v>
      </c>
      <c r="AB65" s="18"/>
      <c r="AC65" s="18"/>
      <c r="AD65" s="18"/>
      <c r="AE65" s="18"/>
      <c r="AF65" s="18"/>
      <c r="AG65" s="80"/>
      <c r="AH65" s="80"/>
      <c r="AI65" s="80"/>
      <c r="AJ65" s="80"/>
      <c r="AK65" s="81"/>
      <c r="AL65" s="154"/>
      <c r="AM65" s="154" t="s">
        <v>309</v>
      </c>
      <c r="AN65" s="154" t="s">
        <v>263</v>
      </c>
      <c r="AO65" s="154"/>
      <c r="AP65" s="154"/>
      <c r="AQ65" s="154"/>
      <c r="AR65" s="154"/>
      <c r="AS65" s="154" t="s">
        <v>391</v>
      </c>
      <c r="AT65" s="154"/>
    </row>
    <row r="66" spans="2:46">
      <c r="B66" s="25"/>
      <c r="C66" s="296" t="s">
        <v>436</v>
      </c>
      <c r="D66" s="126">
        <v>45748</v>
      </c>
      <c r="E66" s="118"/>
      <c r="F66" s="296" t="s">
        <v>437</v>
      </c>
      <c r="G66" s="297">
        <v>45869</v>
      </c>
      <c r="H66" s="31"/>
      <c r="J66" s="25"/>
      <c r="K66" s="306"/>
      <c r="L66" s="307" t="s">
        <v>438</v>
      </c>
      <c r="M66" s="307" t="s">
        <v>434</v>
      </c>
      <c r="N66" s="307">
        <v>84.98</v>
      </c>
      <c r="O66" s="307">
        <v>6.09</v>
      </c>
      <c r="P66" s="307">
        <v>20.66</v>
      </c>
      <c r="Q66" s="307">
        <v>26.75</v>
      </c>
      <c r="R66" s="307">
        <v>111.73</v>
      </c>
      <c r="S66" s="307">
        <v>2.83</v>
      </c>
      <c r="T66" s="308">
        <v>0.1615</v>
      </c>
      <c r="U66" s="315"/>
      <c r="V66" s="1"/>
      <c r="W66" s="1"/>
      <c r="X66" s="86"/>
      <c r="Y66" s="11"/>
      <c r="Z66" s="25"/>
      <c r="AA66" s="318" t="s">
        <v>439</v>
      </c>
      <c r="AB66" s="288" t="s">
        <v>440</v>
      </c>
      <c r="AC66" s="289"/>
      <c r="AD66" s="288" t="s">
        <v>441</v>
      </c>
      <c r="AE66" s="289"/>
      <c r="AF66" s="318" t="s">
        <v>442</v>
      </c>
      <c r="AG66" s="1"/>
      <c r="AH66" s="1"/>
      <c r="AI66" s="1"/>
      <c r="AJ66" s="1"/>
      <c r="AK66" s="86"/>
      <c r="AL66" s="154"/>
      <c r="AM66" s="154" t="s">
        <v>443</v>
      </c>
      <c r="AN66" s="154" t="s">
        <v>263</v>
      </c>
      <c r="AO66" s="154"/>
      <c r="AP66" s="154"/>
      <c r="AQ66" s="154"/>
      <c r="AR66" s="154"/>
      <c r="AS66" s="154" t="s">
        <v>444</v>
      </c>
      <c r="AT66" s="154"/>
    </row>
    <row r="67" spans="2:46">
      <c r="B67" s="25"/>
      <c r="C67" s="296" t="s">
        <v>445</v>
      </c>
      <c r="D67" s="126">
        <v>44531</v>
      </c>
      <c r="E67" s="118"/>
      <c r="F67" s="296" t="s">
        <v>446</v>
      </c>
      <c r="G67" s="297">
        <v>2021</v>
      </c>
      <c r="H67" s="31"/>
      <c r="J67" s="25"/>
      <c r="K67" s="306"/>
      <c r="L67" s="307" t="s">
        <v>447</v>
      </c>
      <c r="M67" s="307" t="s">
        <v>448</v>
      </c>
      <c r="N67" s="307">
        <v>135.97999999999999</v>
      </c>
      <c r="O67" s="307">
        <v>13.94</v>
      </c>
      <c r="P67" s="307">
        <v>33.06</v>
      </c>
      <c r="Q67" s="307">
        <v>47</v>
      </c>
      <c r="R67" s="307">
        <v>182.98</v>
      </c>
      <c r="S67" s="307">
        <v>4.54</v>
      </c>
      <c r="T67" s="308">
        <v>7.7000000000000002E-3</v>
      </c>
      <c r="U67" s="309">
        <v>1.54E-2</v>
      </c>
      <c r="V67" s="1"/>
      <c r="W67" s="1"/>
      <c r="X67" s="86"/>
      <c r="Y67" s="11"/>
      <c r="Z67" s="25"/>
      <c r="AA67" s="319" t="s">
        <v>449</v>
      </c>
      <c r="AB67" s="320" t="s">
        <v>450</v>
      </c>
      <c r="AC67" s="321"/>
      <c r="AD67" s="322">
        <v>54400</v>
      </c>
      <c r="AE67" s="323"/>
      <c r="AF67" s="324"/>
      <c r="AG67" s="1"/>
      <c r="AH67" s="1"/>
      <c r="AI67" s="1"/>
      <c r="AJ67" s="1"/>
      <c r="AK67" s="86"/>
      <c r="AL67" s="154"/>
      <c r="AM67" s="154" t="s">
        <v>451</v>
      </c>
      <c r="AN67" s="154" t="s">
        <v>290</v>
      </c>
      <c r="AO67" s="154"/>
      <c r="AP67" s="154"/>
      <c r="AQ67" s="154"/>
      <c r="AR67" s="154"/>
      <c r="AS67" s="154"/>
      <c r="AT67" s="154"/>
    </row>
    <row r="68" spans="2:46">
      <c r="B68" s="25"/>
      <c r="C68" s="296" t="s">
        <v>452</v>
      </c>
      <c r="D68" s="325">
        <v>46022</v>
      </c>
      <c r="E68" s="118"/>
      <c r="F68" s="296" t="s">
        <v>453</v>
      </c>
      <c r="G68" s="297">
        <v>47118</v>
      </c>
      <c r="H68" s="31"/>
      <c r="J68" s="25"/>
      <c r="K68" s="306"/>
      <c r="L68" s="307" t="s">
        <v>454</v>
      </c>
      <c r="M68" s="307" t="s">
        <v>448</v>
      </c>
      <c r="N68" s="307">
        <v>135.97999999999999</v>
      </c>
      <c r="O68" s="307">
        <v>13.94</v>
      </c>
      <c r="P68" s="307">
        <v>33.06</v>
      </c>
      <c r="Q68" s="307">
        <v>47</v>
      </c>
      <c r="R68" s="307">
        <v>182.98</v>
      </c>
      <c r="S68" s="307">
        <v>4.54</v>
      </c>
      <c r="T68" s="308">
        <v>7.7000000000000002E-3</v>
      </c>
      <c r="U68" s="315"/>
      <c r="V68" s="1"/>
      <c r="W68" s="1"/>
      <c r="X68" s="86"/>
      <c r="Y68" s="11"/>
      <c r="Z68" s="25"/>
      <c r="AA68" s="319" t="s">
        <v>455</v>
      </c>
      <c r="AB68" s="320" t="s">
        <v>456</v>
      </c>
      <c r="AC68" s="321"/>
      <c r="AD68" s="322">
        <v>16078</v>
      </c>
      <c r="AE68" s="323"/>
      <c r="AF68" s="324" t="s">
        <v>457</v>
      </c>
      <c r="AG68" s="1"/>
      <c r="AH68" s="1"/>
      <c r="AI68" s="1"/>
      <c r="AJ68" s="1"/>
      <c r="AK68" s="86"/>
      <c r="AL68" s="154"/>
      <c r="AM68" s="154" t="s">
        <v>323</v>
      </c>
      <c r="AN68" s="154" t="s">
        <v>263</v>
      </c>
      <c r="AO68" s="154"/>
      <c r="AP68" s="154"/>
      <c r="AQ68" s="154"/>
      <c r="AR68" s="154"/>
      <c r="AS68" s="154" t="s">
        <v>458</v>
      </c>
      <c r="AT68" s="154"/>
    </row>
    <row r="69" spans="2:46">
      <c r="B69" s="25"/>
      <c r="C69" s="296" t="s">
        <v>459</v>
      </c>
      <c r="D69" s="126" t="s">
        <v>460</v>
      </c>
      <c r="E69" s="118"/>
      <c r="F69" s="296" t="s">
        <v>461</v>
      </c>
      <c r="G69" s="119" t="s">
        <v>462</v>
      </c>
      <c r="H69" s="31"/>
      <c r="J69" s="25"/>
      <c r="K69" s="326" t="s">
        <v>463</v>
      </c>
      <c r="L69" s="327"/>
      <c r="M69" s="328" t="s">
        <v>464</v>
      </c>
      <c r="N69" s="328">
        <v>7298.26</v>
      </c>
      <c r="O69" s="328">
        <v>597.42999999999995</v>
      </c>
      <c r="P69" s="328">
        <v>1774.27</v>
      </c>
      <c r="Q69" s="328">
        <v>2371.6999999999998</v>
      </c>
      <c r="R69" s="328">
        <v>9669.9599999999991</v>
      </c>
      <c r="S69" s="328">
        <v>243.14</v>
      </c>
      <c r="T69" s="329">
        <v>0.66920000000000002</v>
      </c>
      <c r="U69" s="329"/>
      <c r="V69" s="1"/>
      <c r="W69" s="1"/>
      <c r="X69" s="86"/>
      <c r="Y69" s="11"/>
      <c r="Z69" s="25"/>
      <c r="AA69" s="330" t="s">
        <v>465</v>
      </c>
      <c r="AB69" s="331" t="s">
        <v>466</v>
      </c>
      <c r="AC69" s="332"/>
      <c r="AD69" s="333">
        <v>2629</v>
      </c>
      <c r="AE69" s="334"/>
      <c r="AF69" s="335" t="s">
        <v>467</v>
      </c>
      <c r="AG69" s="1"/>
      <c r="AH69" s="1"/>
      <c r="AI69" s="1"/>
      <c r="AJ69" s="1"/>
      <c r="AK69" s="86"/>
      <c r="AL69" s="154"/>
      <c r="AM69" s="154" t="s">
        <v>468</v>
      </c>
      <c r="AN69" s="154" t="s">
        <v>469</v>
      </c>
      <c r="AO69" s="154"/>
      <c r="AP69" s="154"/>
      <c r="AQ69" s="154"/>
      <c r="AR69" s="154"/>
      <c r="AS69" s="154"/>
      <c r="AT69" s="154"/>
    </row>
    <row r="70" spans="2:46">
      <c r="B70" s="25"/>
      <c r="C70" s="130" t="s">
        <v>168</v>
      </c>
      <c r="D70" s="127"/>
      <c r="E70" s="128"/>
      <c r="F70" s="128"/>
      <c r="G70" s="129"/>
      <c r="H70" s="31"/>
      <c r="J70" s="25"/>
      <c r="K70" s="306" t="s">
        <v>470</v>
      </c>
      <c r="L70" s="307" t="s">
        <v>413</v>
      </c>
      <c r="M70" s="307" t="s">
        <v>471</v>
      </c>
      <c r="N70" s="307">
        <v>59.98</v>
      </c>
      <c r="O70" s="307">
        <v>6.48</v>
      </c>
      <c r="P70" s="307">
        <v>14.58</v>
      </c>
      <c r="Q70" s="307">
        <v>21.06</v>
      </c>
      <c r="R70" s="307">
        <v>81.040000000000006</v>
      </c>
      <c r="S70" s="307">
        <v>2</v>
      </c>
      <c r="T70" s="308">
        <v>8.4599999999999995E-2</v>
      </c>
      <c r="U70" s="309">
        <v>0.33079999999999998</v>
      </c>
      <c r="V70" s="1"/>
      <c r="W70" s="1"/>
      <c r="X70" s="86"/>
      <c r="Y70" s="11"/>
      <c r="Z70" s="25"/>
      <c r="AA70" s="336"/>
      <c r="AB70" s="337"/>
      <c r="AC70" s="338"/>
      <c r="AD70" s="339">
        <v>958.08526000000006</v>
      </c>
      <c r="AE70" s="340"/>
      <c r="AF70" s="341"/>
      <c r="AG70" s="1"/>
      <c r="AH70" s="1"/>
      <c r="AI70" s="1"/>
      <c r="AJ70" s="1"/>
      <c r="AK70" s="86"/>
      <c r="AL70" s="154"/>
      <c r="AM70" s="154" t="s">
        <v>339</v>
      </c>
      <c r="AN70" s="154" t="s">
        <v>290</v>
      </c>
      <c r="AO70" s="154"/>
      <c r="AP70" s="154"/>
      <c r="AQ70" s="154"/>
      <c r="AR70" s="154"/>
      <c r="AS70" s="154" t="s">
        <v>348</v>
      </c>
      <c r="AT70" s="154"/>
    </row>
    <row r="71" spans="2:46">
      <c r="B71" s="25"/>
      <c r="C71" s="134" t="s">
        <v>170</v>
      </c>
      <c r="D71" s="135"/>
      <c r="E71" s="1"/>
      <c r="F71" s="7"/>
      <c r="G71" s="49"/>
      <c r="H71" s="31"/>
      <c r="J71" s="25"/>
      <c r="K71" s="306"/>
      <c r="L71" s="307" t="s">
        <v>416</v>
      </c>
      <c r="M71" s="307" t="s">
        <v>472</v>
      </c>
      <c r="N71" s="307">
        <v>59.98</v>
      </c>
      <c r="O71" s="307">
        <v>6.36</v>
      </c>
      <c r="P71" s="307">
        <v>14.58</v>
      </c>
      <c r="Q71" s="307">
        <v>20.94</v>
      </c>
      <c r="R71" s="307">
        <v>80.92</v>
      </c>
      <c r="S71" s="307">
        <v>2</v>
      </c>
      <c r="T71" s="308">
        <v>0.1462</v>
      </c>
      <c r="U71" s="312"/>
      <c r="V71" s="1"/>
      <c r="W71" s="1"/>
      <c r="X71" s="86"/>
      <c r="Y71" s="11"/>
      <c r="Z71" s="25"/>
      <c r="AA71" s="336"/>
      <c r="AB71" s="337"/>
      <c r="AC71" s="338"/>
      <c r="AD71" s="339">
        <v>383.08236999999997</v>
      </c>
      <c r="AE71" s="340"/>
      <c r="AF71" s="341"/>
      <c r="AG71" s="1"/>
      <c r="AH71" s="1"/>
      <c r="AI71" s="1"/>
      <c r="AJ71" s="1"/>
      <c r="AK71" s="86"/>
      <c r="AL71" s="154"/>
      <c r="AM71" s="154" t="s">
        <v>473</v>
      </c>
      <c r="AN71" s="154" t="s">
        <v>290</v>
      </c>
      <c r="AO71" s="154"/>
      <c r="AP71" s="154"/>
      <c r="AQ71" s="154"/>
      <c r="AR71" s="154"/>
      <c r="AS71" s="154"/>
      <c r="AT71" s="154"/>
    </row>
    <row r="72" spans="2:46">
      <c r="B72" s="25"/>
      <c r="C72" s="342"/>
      <c r="D72" s="135"/>
      <c r="E72" s="1"/>
      <c r="F72" s="7"/>
      <c r="G72" s="49"/>
      <c r="H72" s="31"/>
      <c r="J72" s="25"/>
      <c r="K72" s="306"/>
      <c r="L72" s="307" t="s">
        <v>427</v>
      </c>
      <c r="M72" s="307" t="s">
        <v>474</v>
      </c>
      <c r="N72" s="307">
        <v>84.98</v>
      </c>
      <c r="O72" s="307">
        <v>6.09</v>
      </c>
      <c r="P72" s="307">
        <v>20.66</v>
      </c>
      <c r="Q72" s="307">
        <v>26.75</v>
      </c>
      <c r="R72" s="307">
        <v>111.73</v>
      </c>
      <c r="S72" s="307">
        <v>2.83</v>
      </c>
      <c r="T72" s="308">
        <v>0.1</v>
      </c>
      <c r="U72" s="315"/>
      <c r="V72" s="1"/>
      <c r="W72" s="1"/>
      <c r="X72" s="86"/>
      <c r="Y72" s="11"/>
      <c r="Z72" s="25"/>
      <c r="AA72" s="343"/>
      <c r="AB72" s="344"/>
      <c r="AC72" s="345"/>
      <c r="AD72" s="346">
        <v>383.08236999999997</v>
      </c>
      <c r="AE72" s="347"/>
      <c r="AF72" s="348"/>
      <c r="AG72" s="1"/>
      <c r="AH72" s="1"/>
      <c r="AI72" s="1"/>
      <c r="AJ72" s="1"/>
      <c r="AK72" s="86"/>
      <c r="AL72" s="154"/>
      <c r="AM72" s="154" t="s">
        <v>346</v>
      </c>
      <c r="AN72" s="154" t="s">
        <v>290</v>
      </c>
      <c r="AO72" s="154"/>
      <c r="AP72" s="154"/>
      <c r="AQ72" s="154"/>
      <c r="AR72" s="154"/>
      <c r="AS72" s="154"/>
      <c r="AT72" s="154"/>
    </row>
    <row r="73" spans="2:46">
      <c r="B73" s="25"/>
      <c r="C73" s="342"/>
      <c r="D73" s="135"/>
      <c r="E73" s="1"/>
      <c r="F73" s="7"/>
      <c r="G73" s="49"/>
      <c r="H73" s="31"/>
      <c r="J73" s="25"/>
      <c r="K73" s="326" t="s">
        <v>475</v>
      </c>
      <c r="L73" s="327"/>
      <c r="M73" s="328" t="s">
        <v>476</v>
      </c>
      <c r="N73" s="328">
        <v>2904.14</v>
      </c>
      <c r="O73" s="328">
        <v>271.29000000000002</v>
      </c>
      <c r="P73" s="328">
        <v>705.98</v>
      </c>
      <c r="Q73" s="328">
        <v>977.27</v>
      </c>
      <c r="R73" s="328">
        <v>3881.41</v>
      </c>
      <c r="S73" s="328">
        <v>96.79</v>
      </c>
      <c r="T73" s="329">
        <v>0.33079999999999998</v>
      </c>
      <c r="U73" s="329"/>
      <c r="V73" s="1"/>
      <c r="W73" s="1"/>
      <c r="X73" s="86"/>
      <c r="Y73" s="11"/>
      <c r="Z73" s="25"/>
      <c r="AA73" s="319" t="s">
        <v>477</v>
      </c>
      <c r="AB73" s="320" t="s">
        <v>478</v>
      </c>
      <c r="AC73" s="321"/>
      <c r="AD73" s="322">
        <v>1250</v>
      </c>
      <c r="AE73" s="323"/>
      <c r="AF73" s="324" t="s">
        <v>467</v>
      </c>
      <c r="AG73" s="1"/>
      <c r="AH73" s="1"/>
      <c r="AI73" s="1"/>
      <c r="AJ73" s="1"/>
      <c r="AK73" s="86"/>
      <c r="AL73" s="154"/>
      <c r="AM73" s="154" t="s">
        <v>355</v>
      </c>
      <c r="AN73" s="154" t="s">
        <v>290</v>
      </c>
      <c r="AO73" s="154"/>
      <c r="AP73" s="154"/>
      <c r="AQ73" s="154"/>
      <c r="AR73" s="154"/>
      <c r="AS73" s="154"/>
      <c r="AT73" s="154"/>
    </row>
    <row r="74" spans="2:46">
      <c r="B74" s="25"/>
      <c r="C74" s="136" t="s">
        <v>182</v>
      </c>
      <c r="D74" s="19"/>
      <c r="E74" s="1"/>
      <c r="F74" s="10"/>
      <c r="G74" s="48"/>
      <c r="H74" s="31"/>
      <c r="J74" s="25"/>
      <c r="K74" s="326" t="s">
        <v>479</v>
      </c>
      <c r="L74" s="327"/>
      <c r="M74" s="328" t="s">
        <v>480</v>
      </c>
      <c r="N74" s="328">
        <v>10202.4</v>
      </c>
      <c r="O74" s="328">
        <v>868.72</v>
      </c>
      <c r="P74" s="328">
        <v>2480.25</v>
      </c>
      <c r="Q74" s="328">
        <v>3348.97</v>
      </c>
      <c r="R74" s="328">
        <v>13551.37</v>
      </c>
      <c r="S74" s="328">
        <v>339.93</v>
      </c>
      <c r="T74" s="329">
        <v>1</v>
      </c>
      <c r="U74" s="329"/>
      <c r="V74" s="1"/>
      <c r="W74" s="1"/>
      <c r="X74" s="86"/>
      <c r="Y74" s="11"/>
      <c r="Z74" s="25"/>
      <c r="AA74" s="349" t="s">
        <v>481</v>
      </c>
      <c r="AB74" s="350" t="s">
        <v>28</v>
      </c>
      <c r="AC74" s="351"/>
      <c r="AD74" s="352">
        <v>749</v>
      </c>
      <c r="AE74" s="353"/>
      <c r="AF74" s="354" t="s">
        <v>467</v>
      </c>
      <c r="AG74" s="1"/>
      <c r="AH74" s="1"/>
      <c r="AI74" s="1"/>
      <c r="AJ74" s="1"/>
      <c r="AK74" s="86"/>
      <c r="AL74" s="154"/>
      <c r="AM74" s="154" t="s">
        <v>360</v>
      </c>
      <c r="AN74" s="154" t="s">
        <v>334</v>
      </c>
      <c r="AO74" s="154"/>
      <c r="AP74" s="154"/>
      <c r="AQ74" s="154"/>
      <c r="AR74" s="154"/>
      <c r="AS74" s="154"/>
      <c r="AT74" s="154"/>
    </row>
    <row r="75" spans="2:46">
      <c r="B75" s="25"/>
      <c r="C75" s="136"/>
      <c r="D75" s="19"/>
      <c r="E75" s="1"/>
      <c r="F75" s="10"/>
      <c r="G75" s="48"/>
      <c r="H75" s="31"/>
      <c r="J75" s="25"/>
      <c r="K75" s="355" t="s">
        <v>482</v>
      </c>
      <c r="L75" s="356"/>
      <c r="M75" s="357" t="s">
        <v>480</v>
      </c>
      <c r="N75" s="357">
        <v>10202.4</v>
      </c>
      <c r="O75" s="357">
        <v>868.72</v>
      </c>
      <c r="P75" s="357">
        <v>2480.2800000000002</v>
      </c>
      <c r="Q75" s="357">
        <v>3349</v>
      </c>
      <c r="R75" s="357">
        <v>13551.4</v>
      </c>
      <c r="S75" s="357">
        <v>340</v>
      </c>
      <c r="T75" s="358"/>
      <c r="U75" s="358"/>
      <c r="V75" s="1"/>
      <c r="X75" s="86"/>
      <c r="Y75" s="11"/>
      <c r="Z75" s="25"/>
      <c r="AA75" s="336"/>
      <c r="AB75" s="337"/>
      <c r="AC75" s="338"/>
      <c r="AD75" s="339">
        <v>2167.52</v>
      </c>
      <c r="AE75" s="340"/>
      <c r="AF75" s="359"/>
      <c r="AG75" s="1"/>
      <c r="AH75" s="1"/>
      <c r="AI75" s="1"/>
      <c r="AJ75" s="1"/>
      <c r="AK75" s="86"/>
      <c r="AL75" s="154"/>
      <c r="AM75" s="154" t="s">
        <v>129</v>
      </c>
      <c r="AN75" s="154" t="s">
        <v>290</v>
      </c>
      <c r="AO75" s="154"/>
      <c r="AP75" s="154"/>
      <c r="AQ75" s="154"/>
      <c r="AR75" s="154"/>
      <c r="AS75" s="154"/>
      <c r="AT75" s="154"/>
    </row>
    <row r="76" spans="2:46">
      <c r="B76" s="25"/>
      <c r="C76" s="136"/>
      <c r="D76" s="19"/>
      <c r="E76" s="1"/>
      <c r="F76" s="10"/>
      <c r="G76" s="48"/>
      <c r="H76" s="31"/>
      <c r="J76" s="25"/>
      <c r="K76" s="76"/>
      <c r="L76" s="76"/>
      <c r="M76" s="76"/>
      <c r="N76" s="76"/>
      <c r="O76" s="76"/>
      <c r="P76" s="76"/>
      <c r="Q76" s="76"/>
      <c r="R76" s="76"/>
      <c r="S76" s="76"/>
      <c r="T76" s="76"/>
      <c r="U76" s="76"/>
      <c r="V76" s="1"/>
      <c r="X76" s="86"/>
      <c r="Y76" s="11"/>
      <c r="Z76" s="25"/>
      <c r="AA76" s="336"/>
      <c r="AB76" s="337"/>
      <c r="AC76" s="338"/>
      <c r="AD76" s="339">
        <v>1766.74</v>
      </c>
      <c r="AE76" s="340"/>
      <c r="AF76" s="359"/>
      <c r="AG76" s="1"/>
      <c r="AH76" s="1"/>
      <c r="AI76" s="1"/>
      <c r="AJ76" s="1"/>
      <c r="AK76" s="86"/>
      <c r="AL76" s="154"/>
      <c r="AM76" s="154" t="s">
        <v>63</v>
      </c>
      <c r="AN76" s="154" t="s">
        <v>290</v>
      </c>
      <c r="AO76" s="154"/>
      <c r="AP76" s="154"/>
      <c r="AQ76" s="154"/>
      <c r="AR76" s="154"/>
      <c r="AS76" s="154"/>
      <c r="AT76" s="154"/>
    </row>
    <row r="77" spans="2:46">
      <c r="B77" s="25"/>
      <c r="C77" s="136" t="s">
        <v>188</v>
      </c>
      <c r="D77" s="19"/>
      <c r="E77" s="1"/>
      <c r="F77" s="10"/>
      <c r="G77" s="48"/>
      <c r="H77" s="31"/>
      <c r="J77" s="25"/>
      <c r="K77" s="1"/>
      <c r="L77" s="1"/>
      <c r="M77" s="1"/>
      <c r="N77" s="1"/>
      <c r="O77" s="1"/>
      <c r="P77" s="1"/>
      <c r="Q77" s="1"/>
      <c r="R77" s="1"/>
      <c r="S77" s="1"/>
      <c r="T77" s="1"/>
      <c r="U77" s="1"/>
      <c r="V77" s="1"/>
      <c r="X77" s="86"/>
      <c r="Y77" s="11"/>
      <c r="Z77" s="101"/>
      <c r="AA77" s="336"/>
      <c r="AB77" s="337"/>
      <c r="AC77" s="338"/>
      <c r="AD77" s="339">
        <v>1666.74</v>
      </c>
      <c r="AE77" s="340"/>
      <c r="AF77" s="359"/>
      <c r="AG77" s="1"/>
      <c r="AH77" s="1"/>
      <c r="AI77" s="1"/>
      <c r="AJ77" s="1"/>
      <c r="AK77" s="86"/>
      <c r="AL77" s="154"/>
      <c r="AM77" s="154" t="s">
        <v>281</v>
      </c>
      <c r="AN77" s="154"/>
      <c r="AO77" s="154"/>
      <c r="AP77" s="154"/>
      <c r="AQ77" s="154"/>
      <c r="AR77" s="154"/>
      <c r="AS77" s="154"/>
      <c r="AT77" s="154"/>
    </row>
    <row r="78" spans="2:46">
      <c r="B78" s="25"/>
      <c r="C78" s="136"/>
      <c r="D78" s="19"/>
      <c r="E78" s="1"/>
      <c r="F78" s="10"/>
      <c r="G78" s="48"/>
      <c r="H78" s="31"/>
      <c r="J78" s="25"/>
      <c r="K78" s="1"/>
      <c r="L78" s="1"/>
      <c r="M78" s="1"/>
      <c r="N78" s="1"/>
      <c r="O78" s="1"/>
      <c r="P78" s="1"/>
      <c r="Q78" s="1"/>
      <c r="R78" s="1"/>
      <c r="S78" s="1"/>
      <c r="T78" s="1"/>
      <c r="U78" s="1"/>
      <c r="V78" s="1"/>
      <c r="X78" s="86"/>
      <c r="Y78" s="11"/>
      <c r="Z78" s="25"/>
      <c r="AA78" s="343"/>
      <c r="AB78" s="344"/>
      <c r="AC78" s="345"/>
      <c r="AD78" s="346">
        <v>5400</v>
      </c>
      <c r="AE78" s="347"/>
      <c r="AF78" s="360"/>
      <c r="AG78" s="1"/>
      <c r="AH78" s="1"/>
      <c r="AI78" s="1"/>
      <c r="AJ78" s="1"/>
      <c r="AK78" s="86"/>
      <c r="AL78" s="154"/>
      <c r="AM78" s="154" t="s">
        <v>483</v>
      </c>
      <c r="AN78" s="154"/>
      <c r="AO78" s="154"/>
      <c r="AP78" s="154"/>
      <c r="AQ78" s="154"/>
      <c r="AR78" s="154"/>
      <c r="AS78" s="154"/>
      <c r="AT78" s="154"/>
    </row>
    <row r="79" spans="2:46">
      <c r="B79" s="25"/>
      <c r="C79" s="143"/>
      <c r="D79" s="144"/>
      <c r="E79" s="145"/>
      <c r="F79" s="146"/>
      <c r="G79" s="132"/>
      <c r="H79" s="31"/>
      <c r="J79" s="25"/>
      <c r="K79" s="1"/>
      <c r="L79" s="1"/>
      <c r="M79" s="1"/>
      <c r="N79" s="1"/>
      <c r="O79" s="1"/>
      <c r="P79" s="1"/>
      <c r="Q79" s="1"/>
      <c r="R79" s="1"/>
      <c r="S79" s="1"/>
      <c r="T79" s="1"/>
      <c r="U79" s="1"/>
      <c r="V79" s="1"/>
      <c r="X79" s="86"/>
      <c r="Y79" s="11"/>
      <c r="Z79" s="25"/>
      <c r="AA79" s="76"/>
      <c r="AB79" s="76"/>
      <c r="AC79" s="76"/>
      <c r="AD79" s="76"/>
      <c r="AE79" s="76"/>
      <c r="AF79" s="76"/>
      <c r="AG79" s="1"/>
      <c r="AH79" s="108"/>
      <c r="AI79" s="1"/>
      <c r="AJ79" s="1"/>
      <c r="AK79" s="86"/>
      <c r="AL79" s="154"/>
      <c r="AM79" s="154"/>
      <c r="AN79" s="154"/>
      <c r="AO79" s="154"/>
      <c r="AP79" s="154"/>
      <c r="AQ79" s="154"/>
      <c r="AR79" s="154"/>
      <c r="AS79" s="154"/>
      <c r="AT79" s="154"/>
    </row>
    <row r="80" spans="2:46" ht="17.25" thickBot="1">
      <c r="B80" s="72"/>
      <c r="C80" s="148"/>
      <c r="D80" s="148"/>
      <c r="E80" s="148"/>
      <c r="F80" s="148"/>
      <c r="G80" s="148"/>
      <c r="H80" s="114"/>
      <c r="J80" s="72"/>
      <c r="K80" s="148"/>
      <c r="L80" s="148"/>
      <c r="M80" s="148"/>
      <c r="N80" s="148"/>
      <c r="O80" s="148"/>
      <c r="P80" s="148"/>
      <c r="Q80" s="148"/>
      <c r="R80" s="148"/>
      <c r="S80" s="148"/>
      <c r="T80" s="148"/>
      <c r="U80" s="148"/>
      <c r="V80" s="148"/>
      <c r="W80" s="148"/>
      <c r="X80" s="114"/>
      <c r="Z80" s="72"/>
      <c r="AA80" s="113"/>
      <c r="AB80" s="73"/>
      <c r="AC80" s="73"/>
      <c r="AD80" s="73"/>
      <c r="AE80" s="73"/>
      <c r="AF80" s="73"/>
      <c r="AG80" s="73"/>
      <c r="AH80" s="73"/>
      <c r="AI80" s="73"/>
      <c r="AJ80" s="73"/>
      <c r="AK80" s="114"/>
      <c r="AL80" s="154" t="s">
        <v>374</v>
      </c>
      <c r="AM80" s="154"/>
      <c r="AN80" s="154"/>
      <c r="AO80" s="154"/>
      <c r="AP80" s="154"/>
      <c r="AQ80" s="154"/>
      <c r="AR80" s="154"/>
      <c r="AS80" s="154"/>
      <c r="AT80" s="154"/>
    </row>
    <row r="81" spans="38:46">
      <c r="AL81" s="154"/>
      <c r="AM81" s="154" t="s">
        <v>484</v>
      </c>
      <c r="AN81" s="154"/>
      <c r="AO81" s="154"/>
      <c r="AP81" s="154"/>
      <c r="AQ81" s="154"/>
      <c r="AR81" s="154"/>
      <c r="AS81" s="154"/>
      <c r="AT81" s="154"/>
    </row>
    <row r="82" spans="38:46">
      <c r="AL82" s="154"/>
      <c r="AM82" s="154" t="s">
        <v>485</v>
      </c>
      <c r="AN82" s="154"/>
      <c r="AO82" s="154"/>
      <c r="AP82" s="154"/>
      <c r="AQ82" s="154"/>
      <c r="AR82" s="154"/>
      <c r="AS82" s="154"/>
      <c r="AT82" s="154"/>
    </row>
    <row r="83" spans="38:46">
      <c r="AL83" s="154"/>
      <c r="AM83" s="154" t="s">
        <v>486</v>
      </c>
      <c r="AN83" s="154"/>
      <c r="AO83" s="154"/>
      <c r="AP83" s="154"/>
      <c r="AQ83" s="154"/>
      <c r="AR83" s="154"/>
      <c r="AS83" s="154"/>
      <c r="AT83" s="154"/>
    </row>
    <row r="84" spans="38:46">
      <c r="AL84" s="154"/>
      <c r="AM84" s="154" t="s">
        <v>487</v>
      </c>
      <c r="AN84" s="154"/>
      <c r="AO84" s="154"/>
      <c r="AP84" s="154"/>
      <c r="AQ84" s="154"/>
      <c r="AR84" s="154"/>
      <c r="AS84" s="154"/>
      <c r="AT84" s="154"/>
    </row>
    <row r="85" spans="38:46">
      <c r="AL85" s="154"/>
      <c r="AM85" s="154" t="s">
        <v>488</v>
      </c>
      <c r="AN85" s="154"/>
      <c r="AO85" s="154"/>
      <c r="AP85" s="154"/>
      <c r="AQ85" s="154"/>
      <c r="AR85" s="154"/>
      <c r="AS85" s="154"/>
      <c r="AT85" s="154"/>
    </row>
    <row r="86" spans="38:46">
      <c r="AL86" s="154"/>
      <c r="AM86" s="154" t="s">
        <v>489</v>
      </c>
      <c r="AN86" s="154"/>
      <c r="AO86" s="154"/>
      <c r="AP86" s="154"/>
      <c r="AQ86" s="154"/>
      <c r="AR86" s="154"/>
      <c r="AS86" s="154"/>
      <c r="AT86" s="154"/>
    </row>
    <row r="87" spans="38:46">
      <c r="AL87" s="154"/>
      <c r="AM87" s="154" t="s">
        <v>490</v>
      </c>
      <c r="AN87" s="154"/>
      <c r="AO87" s="154"/>
      <c r="AP87" s="154"/>
      <c r="AQ87" s="154"/>
      <c r="AR87" s="154"/>
      <c r="AS87" s="154"/>
      <c r="AT87" s="154"/>
    </row>
    <row r="88" spans="38:46">
      <c r="AL88" s="154"/>
      <c r="AM88" s="154" t="s">
        <v>491</v>
      </c>
      <c r="AN88" s="154"/>
      <c r="AO88" s="154"/>
      <c r="AP88" s="154"/>
      <c r="AQ88" s="154"/>
      <c r="AR88" s="154"/>
      <c r="AS88" s="154"/>
      <c r="AT88" s="154"/>
    </row>
    <row r="89" spans="38:46">
      <c r="AL89" s="154"/>
      <c r="AM89" s="154" t="s">
        <v>492</v>
      </c>
      <c r="AN89" s="154"/>
      <c r="AO89" s="154"/>
      <c r="AP89" s="154"/>
      <c r="AQ89" s="154"/>
      <c r="AR89" s="154"/>
      <c r="AS89" s="154"/>
      <c r="AT89" s="154"/>
    </row>
    <row r="90" spans="38:46">
      <c r="AL90" s="154"/>
      <c r="AM90" s="154" t="s">
        <v>493</v>
      </c>
      <c r="AN90" s="154"/>
      <c r="AO90" s="154"/>
      <c r="AP90" s="154"/>
      <c r="AQ90" s="154"/>
      <c r="AR90" s="154"/>
      <c r="AS90" s="154"/>
      <c r="AT90" s="154"/>
    </row>
    <row r="91" spans="38:46">
      <c r="AL91" s="154"/>
      <c r="AM91" s="154" t="s">
        <v>494</v>
      </c>
      <c r="AN91" s="154"/>
      <c r="AO91" s="154"/>
      <c r="AP91" s="154"/>
      <c r="AQ91" s="154"/>
      <c r="AR91" s="154"/>
      <c r="AS91" s="154"/>
      <c r="AT91" s="154"/>
    </row>
    <row r="92" spans="38:46">
      <c r="AL92" s="154"/>
      <c r="AM92" s="154"/>
      <c r="AN92" s="154"/>
      <c r="AO92" s="154"/>
      <c r="AP92" s="154"/>
      <c r="AQ92" s="154"/>
      <c r="AR92" s="154"/>
      <c r="AS92" s="154"/>
      <c r="AT92" s="154"/>
    </row>
    <row r="93" spans="38:46">
      <c r="AL93" s="154" t="s">
        <v>394</v>
      </c>
      <c r="AM93" s="154"/>
      <c r="AN93" s="154"/>
      <c r="AO93" s="154"/>
      <c r="AP93" s="154"/>
      <c r="AQ93" s="154"/>
      <c r="AR93" s="154"/>
      <c r="AS93" s="154"/>
      <c r="AT93" s="154"/>
    </row>
    <row r="94" spans="38:46">
      <c r="AL94" s="154"/>
      <c r="AM94" s="154" t="s">
        <v>155</v>
      </c>
      <c r="AN94" s="154"/>
      <c r="AO94" s="154"/>
      <c r="AP94" s="154"/>
      <c r="AQ94" s="154"/>
      <c r="AR94" s="154"/>
      <c r="AS94" s="154"/>
      <c r="AT94" s="154"/>
    </row>
    <row r="95" spans="38:46">
      <c r="AL95" s="154"/>
      <c r="AM95" s="154"/>
      <c r="AN95" s="154"/>
      <c r="AO95" s="154"/>
      <c r="AP95" s="154"/>
      <c r="AQ95" s="154"/>
      <c r="AR95" s="154"/>
      <c r="AS95" s="154"/>
      <c r="AT95" s="154"/>
    </row>
    <row r="96" spans="38:46">
      <c r="AL96" s="154"/>
      <c r="AM96" s="154"/>
      <c r="AN96" s="154"/>
      <c r="AO96" s="154"/>
      <c r="AP96" s="154"/>
      <c r="AQ96" s="154"/>
      <c r="AR96" s="154"/>
      <c r="AS96" s="154"/>
      <c r="AT96" s="154"/>
    </row>
    <row r="97" spans="38:46">
      <c r="AL97" s="154"/>
      <c r="AM97" s="154"/>
      <c r="AN97" s="154"/>
      <c r="AO97" s="154"/>
      <c r="AP97" s="154"/>
      <c r="AQ97" s="154"/>
      <c r="AR97" s="154"/>
      <c r="AS97" s="154"/>
      <c r="AT97" s="154"/>
    </row>
    <row r="98" spans="38:46">
      <c r="AL98" s="154"/>
      <c r="AM98" s="154"/>
      <c r="AN98" s="154"/>
      <c r="AO98" s="154"/>
      <c r="AP98" s="154"/>
      <c r="AQ98" s="154"/>
      <c r="AR98" s="154"/>
      <c r="AS98" s="154"/>
      <c r="AT98" s="154"/>
    </row>
    <row r="99" spans="38:46">
      <c r="AL99" s="154"/>
      <c r="AM99" s="154"/>
      <c r="AN99" s="154"/>
      <c r="AO99" s="154"/>
      <c r="AP99" s="154"/>
      <c r="AQ99" s="154"/>
      <c r="AR99" s="154"/>
      <c r="AS99" s="154"/>
      <c r="AT99" s="154"/>
    </row>
    <row r="100" spans="38:46">
      <c r="AL100" s="154"/>
      <c r="AM100" s="154"/>
      <c r="AN100" s="154"/>
      <c r="AO100" s="154"/>
      <c r="AP100" s="154"/>
      <c r="AQ100" s="154"/>
      <c r="AR100" s="154"/>
      <c r="AS100" s="154"/>
      <c r="AT100" s="154"/>
    </row>
    <row r="101" spans="38:46">
      <c r="AL101" s="154"/>
      <c r="AM101" s="154"/>
      <c r="AN101" s="154"/>
      <c r="AO101" s="154"/>
      <c r="AP101" s="154"/>
      <c r="AQ101" s="154"/>
      <c r="AR101" s="154"/>
      <c r="AS101" s="154"/>
      <c r="AT101" s="154"/>
    </row>
    <row r="102" spans="38:46">
      <c r="AL102" s="154"/>
      <c r="AM102" s="154"/>
      <c r="AN102" s="154"/>
      <c r="AO102" s="154"/>
      <c r="AP102" s="154"/>
      <c r="AQ102" s="154"/>
      <c r="AR102" s="154"/>
      <c r="AS102" s="154"/>
      <c r="AT102" s="154"/>
    </row>
  </sheetData>
  <mergeCells count="55">
    <mergeCell ref="AB78:AC78"/>
    <mergeCell ref="AD78:AE78"/>
    <mergeCell ref="K75:L75"/>
    <mergeCell ref="AB75:AC75"/>
    <mergeCell ref="AD75:AE75"/>
    <mergeCell ref="AB76:AC76"/>
    <mergeCell ref="AD76:AE76"/>
    <mergeCell ref="AB77:AC77"/>
    <mergeCell ref="AD77:AE77"/>
    <mergeCell ref="K73:L73"/>
    <mergeCell ref="AB73:AC73"/>
    <mergeCell ref="AD73:AE73"/>
    <mergeCell ref="K74:L74"/>
    <mergeCell ref="AB74:AC74"/>
    <mergeCell ref="AD74:AE74"/>
    <mergeCell ref="U70:U72"/>
    <mergeCell ref="AB70:AC70"/>
    <mergeCell ref="AD70:AE70"/>
    <mergeCell ref="AB71:AC71"/>
    <mergeCell ref="AD71:AE71"/>
    <mergeCell ref="AB72:AC72"/>
    <mergeCell ref="AD72:AE72"/>
    <mergeCell ref="U67:U68"/>
    <mergeCell ref="AB67:AC67"/>
    <mergeCell ref="AD67:AE67"/>
    <mergeCell ref="AB68:AC68"/>
    <mergeCell ref="AD68:AE68"/>
    <mergeCell ref="K69:L69"/>
    <mergeCell ref="AB69:AC69"/>
    <mergeCell ref="AD69:AE69"/>
    <mergeCell ref="T59:U60"/>
    <mergeCell ref="AA60:AB60"/>
    <mergeCell ref="AD60:AE60"/>
    <mergeCell ref="U61:U63"/>
    <mergeCell ref="U64:U66"/>
    <mergeCell ref="AB66:AC66"/>
    <mergeCell ref="AD66:AE66"/>
    <mergeCell ref="K40:M40"/>
    <mergeCell ref="K59:L60"/>
    <mergeCell ref="M59:M60"/>
    <mergeCell ref="N59:N60"/>
    <mergeCell ref="O59:Q59"/>
    <mergeCell ref="R59:R60"/>
    <mergeCell ref="K30:L30"/>
    <mergeCell ref="K31:L31"/>
    <mergeCell ref="AA31:AC31"/>
    <mergeCell ref="AD31:AE31"/>
    <mergeCell ref="AH31:AI31"/>
    <mergeCell ref="K39:L39"/>
    <mergeCell ref="K10:L10"/>
    <mergeCell ref="AA10:AB10"/>
    <mergeCell ref="K11:L11"/>
    <mergeCell ref="K17:L17"/>
    <mergeCell ref="K26:L26"/>
    <mergeCell ref="K29:M29"/>
  </mergeCells>
  <phoneticPr fontId="3" type="noConversion"/>
  <dataValidations count="1">
    <dataValidation type="list" allowBlank="1" showInputMessage="1" showErrorMessage="1" sqref="AT79 AS80:AS82" xr:uid="{A6346BB6-B7BB-4BEF-B3D7-99EF32A0624B}">
      <formula1>"gross assets,purchase price,net assets,offer amount"</formula1>
    </dataValidation>
  </dataValidations>
  <pageMargins left="0.7" right="0.7" top="0.75" bottom="0.75" header="0.3" footer="0.3"/>
  <pageSetup paperSize="8" scale="4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D8D1-B6B6-4896-9A8C-25796A5387D4}">
  <dimension ref="B1:AS97"/>
  <sheetViews>
    <sheetView showGridLines="0" zoomScale="55" zoomScaleNormal="55" zoomScaleSheetLayoutView="70" workbookViewId="0">
      <selection activeCell="L5" sqref="L5"/>
    </sheetView>
  </sheetViews>
  <sheetFormatPr defaultRowHeight="16.5"/>
  <cols>
    <col min="1" max="1" width="9" style="149"/>
    <col min="2" max="2" width="3.625" style="149" customWidth="1"/>
    <col min="3" max="3" width="17.125" style="149" customWidth="1"/>
    <col min="4" max="8" width="14.25" style="149" customWidth="1"/>
    <col min="9" max="11" width="9" style="149"/>
    <col min="12" max="12" width="23.375" style="149" bestFit="1" customWidth="1"/>
    <col min="13" max="13" width="13.625" style="149" bestFit="1" customWidth="1"/>
    <col min="14" max="14" width="11.375" style="149" customWidth="1"/>
    <col min="15" max="16" width="11.375" style="149" bestFit="1" customWidth="1"/>
    <col min="17" max="17" width="9.5" style="149" customWidth="1"/>
    <col min="18" max="22" width="11.375" style="149" bestFit="1" customWidth="1"/>
    <col min="23" max="24" width="9" style="149"/>
    <col min="25" max="25" width="5.125" style="149" customWidth="1"/>
    <col min="26" max="26" width="9" style="149"/>
    <col min="27" max="27" width="10.875" style="149" customWidth="1"/>
    <col min="28" max="28" width="9.125" style="149" bestFit="1" customWidth="1"/>
    <col min="29" max="29" width="4.5" style="149" customWidth="1"/>
    <col min="30" max="30" width="24" style="149" customWidth="1"/>
    <col min="31" max="31" width="10.375" style="149" customWidth="1"/>
    <col min="32" max="32" width="20.375" style="149" customWidth="1"/>
    <col min="33" max="33" width="11.5" style="149" customWidth="1"/>
    <col min="34" max="34" width="13.25" style="149" customWidth="1"/>
    <col min="35" max="35" width="15.375" style="149" customWidth="1"/>
    <col min="36" max="36" width="4.5" style="149" customWidth="1"/>
    <col min="37" max="37" width="24.375" style="149" bestFit="1" customWidth="1"/>
    <col min="38" max="38" width="25.625" style="149" customWidth="1"/>
    <col min="39" max="39" width="20.25" style="149" bestFit="1" customWidth="1"/>
    <col min="40" max="40" width="38.125" style="149" bestFit="1" customWidth="1"/>
    <col min="41" max="41" width="16.5" style="149" bestFit="1" customWidth="1"/>
    <col min="42" max="42" width="53.375" style="149" bestFit="1" customWidth="1"/>
    <col min="43" max="43" width="14.375" style="149" customWidth="1"/>
    <col min="44" max="44" width="15.25" style="149" bestFit="1" customWidth="1"/>
    <col min="45" max="45" width="11.25" style="149" bestFit="1" customWidth="1"/>
    <col min="46" max="46" width="12.375" style="149" bestFit="1" customWidth="1"/>
    <col min="47" max="47" width="10.5" style="149" customWidth="1"/>
    <col min="48" max="48" width="15.375" style="149" bestFit="1" customWidth="1"/>
    <col min="49" max="49" width="9" style="149"/>
    <col min="50" max="50" width="15.25" style="149" bestFit="1" customWidth="1"/>
    <col min="51" max="51" width="11.25" style="149" bestFit="1" customWidth="1"/>
    <col min="52" max="16384" width="9" style="149"/>
  </cols>
  <sheetData>
    <row r="1" spans="2:36">
      <c r="M1" s="150"/>
      <c r="N1" s="150"/>
      <c r="O1" s="150"/>
      <c r="P1" s="150"/>
      <c r="Q1" s="150"/>
      <c r="R1" s="150"/>
    </row>
    <row r="2" spans="2:36" ht="26.25">
      <c r="B2" s="2" t="s">
        <v>495</v>
      </c>
      <c r="C2" s="151"/>
      <c r="D2" s="151"/>
      <c r="E2" s="151"/>
      <c r="F2" s="151"/>
      <c r="M2" s="150"/>
      <c r="N2" s="150"/>
      <c r="O2" s="150"/>
      <c r="P2" s="150"/>
      <c r="Q2" s="150"/>
      <c r="R2" s="150"/>
    </row>
    <row r="3" spans="2:36" ht="17.25">
      <c r="B3" s="3" t="s">
        <v>0</v>
      </c>
      <c r="M3" s="150"/>
      <c r="N3" s="150"/>
      <c r="O3" s="150"/>
      <c r="P3" s="150"/>
      <c r="Q3" s="150"/>
      <c r="R3" s="150"/>
    </row>
    <row r="4" spans="2:36" ht="17.25">
      <c r="B4" s="3" t="s">
        <v>496</v>
      </c>
      <c r="M4" s="150"/>
      <c r="N4" s="150"/>
      <c r="O4" s="150"/>
      <c r="P4" s="150"/>
      <c r="Q4" s="150"/>
      <c r="R4" s="150"/>
    </row>
    <row r="5" spans="2:36" ht="17.25">
      <c r="B5" s="3" t="s">
        <v>497</v>
      </c>
      <c r="M5" s="150"/>
      <c r="N5" s="152"/>
      <c r="O5" s="150"/>
      <c r="P5" s="150"/>
      <c r="Q5" s="150"/>
      <c r="R5" s="150"/>
    </row>
    <row r="6" spans="2:36">
      <c r="M6" s="150"/>
      <c r="N6" s="152"/>
      <c r="O6" s="150"/>
      <c r="P6" s="150"/>
      <c r="Q6" s="150"/>
      <c r="R6" s="150"/>
    </row>
    <row r="7" spans="2:36">
      <c r="B7" s="4" t="s">
        <v>1</v>
      </c>
      <c r="C7" s="1"/>
      <c r="D7" s="1"/>
      <c r="E7" s="1"/>
      <c r="F7" s="1"/>
      <c r="G7" s="1"/>
      <c r="H7" s="1"/>
      <c r="J7" s="5" t="s">
        <v>2</v>
      </c>
      <c r="N7" s="153"/>
      <c r="P7" s="154"/>
      <c r="Q7" s="154"/>
      <c r="R7" s="154"/>
      <c r="Y7" s="6" t="s">
        <v>196</v>
      </c>
    </row>
    <row r="8" spans="2:36" ht="17.25" thickBot="1">
      <c r="B8" s="7"/>
      <c r="C8" s="7"/>
      <c r="D8" s="7"/>
      <c r="E8" s="7"/>
      <c r="F8" s="7"/>
      <c r="G8" s="7"/>
      <c r="H8" s="7"/>
      <c r="O8" s="155"/>
      <c r="W8" s="9" t="s">
        <v>3</v>
      </c>
      <c r="AJ8" s="9" t="s">
        <v>3</v>
      </c>
    </row>
    <row r="9" spans="2:36">
      <c r="B9" s="79"/>
      <c r="C9" s="80"/>
      <c r="D9" s="80"/>
      <c r="E9" s="80"/>
      <c r="F9" s="80"/>
      <c r="G9" s="80"/>
      <c r="H9" s="81"/>
      <c r="J9" s="12"/>
      <c r="K9" s="13"/>
      <c r="L9" s="13"/>
      <c r="M9" s="14">
        <v>43585</v>
      </c>
      <c r="N9" s="14">
        <v>43951</v>
      </c>
      <c r="O9" s="14">
        <v>44316</v>
      </c>
      <c r="P9" s="14">
        <v>44681</v>
      </c>
      <c r="Q9" s="14">
        <v>45046</v>
      </c>
      <c r="R9" s="14">
        <v>45412</v>
      </c>
      <c r="S9" s="14">
        <v>45777</v>
      </c>
      <c r="T9" s="14">
        <v>48334</v>
      </c>
      <c r="U9" s="14">
        <v>48699</v>
      </c>
      <c r="V9" s="14">
        <v>49429</v>
      </c>
      <c r="W9" s="15"/>
      <c r="Y9" s="12"/>
      <c r="Z9" s="17" t="s">
        <v>197</v>
      </c>
      <c r="AA9" s="17"/>
      <c r="AB9" s="17"/>
      <c r="AC9" s="17"/>
      <c r="AD9" s="17" t="s">
        <v>198</v>
      </c>
      <c r="AE9" s="17"/>
      <c r="AF9" s="17"/>
      <c r="AG9" s="17"/>
      <c r="AH9" s="17"/>
      <c r="AI9" s="17"/>
      <c r="AJ9" s="15"/>
    </row>
    <row r="10" spans="2:36" ht="27">
      <c r="B10" s="120"/>
      <c r="C10" s="4" t="s">
        <v>6</v>
      </c>
      <c r="D10" s="1"/>
      <c r="E10" s="1"/>
      <c r="F10" s="1"/>
      <c r="G10" s="1"/>
      <c r="H10" s="86"/>
      <c r="J10" s="20"/>
      <c r="K10" s="21" t="s">
        <v>7</v>
      </c>
      <c r="L10" s="22"/>
      <c r="M10" s="160" t="s">
        <v>498</v>
      </c>
      <c r="N10" s="157" t="s">
        <v>499</v>
      </c>
      <c r="O10" s="158" t="s">
        <v>500</v>
      </c>
      <c r="P10" s="361" t="s">
        <v>501</v>
      </c>
      <c r="Q10" s="160" t="s">
        <v>246</v>
      </c>
      <c r="R10" s="23" t="s">
        <v>247</v>
      </c>
      <c r="S10" s="23" t="s">
        <v>502</v>
      </c>
      <c r="T10" s="23" t="s">
        <v>205</v>
      </c>
      <c r="U10" s="23" t="s">
        <v>206</v>
      </c>
      <c r="V10" s="23" t="s">
        <v>503</v>
      </c>
      <c r="W10" s="24"/>
      <c r="Y10" s="20"/>
      <c r="Z10" s="26" t="s">
        <v>8</v>
      </c>
      <c r="AA10" s="27"/>
      <c r="AB10" s="28" t="s">
        <v>9</v>
      </c>
      <c r="AD10" s="29" t="s">
        <v>10</v>
      </c>
      <c r="AE10" s="29" t="s">
        <v>11</v>
      </c>
      <c r="AF10" s="29" t="s">
        <v>12</v>
      </c>
      <c r="AG10" s="29" t="s">
        <v>13</v>
      </c>
      <c r="AH10" s="29" t="s">
        <v>210</v>
      </c>
      <c r="AI10" s="30" t="s">
        <v>15</v>
      </c>
      <c r="AJ10" s="24"/>
    </row>
    <row r="11" spans="2:36">
      <c r="B11" s="120"/>
      <c r="C11" s="1"/>
      <c r="D11" s="1"/>
      <c r="E11" s="1"/>
      <c r="F11" s="1"/>
      <c r="G11" s="1"/>
      <c r="H11" s="86"/>
      <c r="J11" s="20"/>
      <c r="K11" s="184" t="s">
        <v>504</v>
      </c>
      <c r="L11" s="179" t="s">
        <v>505</v>
      </c>
      <c r="M11" s="362">
        <f>SUM(M12:M13)</f>
        <v>5099.9999999000001</v>
      </c>
      <c r="N11" s="362">
        <f>SUM(M12:N13)</f>
        <v>162372.92669408405</v>
      </c>
      <c r="O11" s="362">
        <f>SUM(M12:O13)</f>
        <v>187554.41549528259</v>
      </c>
      <c r="P11" s="362">
        <f>SUM(M12:P13)</f>
        <v>217431.80089019382</v>
      </c>
      <c r="Q11" s="363"/>
      <c r="R11" s="363"/>
      <c r="S11" s="363"/>
      <c r="T11" s="363"/>
      <c r="U11" s="363"/>
      <c r="V11" s="363"/>
      <c r="W11" s="24"/>
      <c r="Y11" s="20"/>
      <c r="Z11" s="35" t="s">
        <v>212</v>
      </c>
      <c r="AA11" s="36"/>
      <c r="AB11" s="164"/>
      <c r="AD11" s="37" t="s">
        <v>18</v>
      </c>
      <c r="AE11" s="38"/>
      <c r="AF11" s="39"/>
      <c r="AG11" s="39"/>
      <c r="AH11" s="39"/>
      <c r="AI11" s="165">
        <f>SUM(AI12:AI15)</f>
        <v>70000</v>
      </c>
      <c r="AJ11" s="24"/>
    </row>
    <row r="12" spans="2:36">
      <c r="B12" s="120"/>
      <c r="C12" s="1"/>
      <c r="D12" s="1"/>
      <c r="E12" s="1"/>
      <c r="F12" s="1"/>
      <c r="G12" s="1"/>
      <c r="H12" s="86"/>
      <c r="J12" s="20"/>
      <c r="K12" s="32"/>
      <c r="L12" s="170" t="s">
        <v>506</v>
      </c>
      <c r="M12" s="363">
        <v>5099.9999999000001</v>
      </c>
      <c r="N12" s="363">
        <v>147253.0760001</v>
      </c>
      <c r="O12" s="363"/>
      <c r="P12" s="363"/>
      <c r="Q12" s="363"/>
      <c r="R12" s="363"/>
      <c r="S12" s="363"/>
      <c r="T12" s="363"/>
      <c r="U12" s="363"/>
      <c r="V12" s="363"/>
      <c r="W12" s="24"/>
      <c r="Y12" s="20"/>
      <c r="Z12" s="56" t="s">
        <v>214</v>
      </c>
      <c r="AA12" s="36"/>
      <c r="AB12" s="54">
        <v>145000</v>
      </c>
      <c r="AD12" s="44" t="s">
        <v>21</v>
      </c>
      <c r="AE12" s="38"/>
      <c r="AF12" s="38"/>
      <c r="AG12" s="39"/>
      <c r="AH12" s="39"/>
      <c r="AI12" s="45"/>
      <c r="AJ12" s="24"/>
    </row>
    <row r="13" spans="2:36">
      <c r="B13" s="120"/>
      <c r="C13" s="1"/>
      <c r="D13" s="1"/>
      <c r="E13" s="1"/>
      <c r="F13" s="1"/>
      <c r="G13" s="1"/>
      <c r="H13" s="86"/>
      <c r="J13" s="20"/>
      <c r="K13" s="32"/>
      <c r="L13" s="170" t="s">
        <v>507</v>
      </c>
      <c r="M13" s="364"/>
      <c r="N13" s="365">
        <v>10019.850694084049</v>
      </c>
      <c r="O13" s="366">
        <v>25181.488801198549</v>
      </c>
      <c r="P13" s="366">
        <v>29877.385394911227</v>
      </c>
      <c r="Q13" s="363"/>
      <c r="R13" s="363"/>
      <c r="S13" s="363"/>
      <c r="T13" s="363"/>
      <c r="U13" s="363"/>
      <c r="V13" s="363"/>
      <c r="W13" s="24"/>
      <c r="Y13" s="20"/>
      <c r="Z13" s="56" t="s">
        <v>508</v>
      </c>
      <c r="AA13" s="36"/>
      <c r="AB13" s="54">
        <v>7353.076</v>
      </c>
      <c r="AD13" s="44" t="s">
        <v>25</v>
      </c>
      <c r="AE13" s="38"/>
      <c r="AF13" s="38"/>
      <c r="AG13" s="39"/>
      <c r="AH13" s="39"/>
      <c r="AI13" s="45"/>
      <c r="AJ13" s="24"/>
    </row>
    <row r="14" spans="2:36">
      <c r="B14" s="120"/>
      <c r="C14" s="1"/>
      <c r="D14" s="1"/>
      <c r="E14" s="1"/>
      <c r="F14" s="1"/>
      <c r="G14" s="1"/>
      <c r="H14" s="86"/>
      <c r="J14" s="20"/>
      <c r="K14" s="184" t="s">
        <v>22</v>
      </c>
      <c r="L14" s="179" t="s">
        <v>509</v>
      </c>
      <c r="M14" s="362">
        <f>SUM(M15,M17)</f>
        <v>223816</v>
      </c>
      <c r="N14" s="363"/>
      <c r="O14" s="367"/>
      <c r="P14" s="363"/>
      <c r="Q14" s="363"/>
      <c r="R14" s="363"/>
      <c r="S14" s="363"/>
      <c r="T14" s="363"/>
      <c r="U14" s="363"/>
      <c r="V14" s="363"/>
      <c r="W14" s="24"/>
      <c r="Y14" s="20"/>
      <c r="Z14" s="35" t="s">
        <v>217</v>
      </c>
      <c r="AA14" s="53"/>
      <c r="AB14" s="164"/>
      <c r="AD14" s="44" t="s">
        <v>28</v>
      </c>
      <c r="AE14" s="38">
        <f>AI14/$AI$28</f>
        <v>0.31275690745969903</v>
      </c>
      <c r="AF14" s="38">
        <v>0.12038808465003964</v>
      </c>
      <c r="AG14" s="39"/>
      <c r="AH14" s="39"/>
      <c r="AI14" s="45">
        <v>70000</v>
      </c>
      <c r="AJ14" s="24"/>
    </row>
    <row r="15" spans="2:36">
      <c r="B15" s="120"/>
      <c r="C15" s="1"/>
      <c r="D15" s="1"/>
      <c r="E15" s="1"/>
      <c r="F15" s="1"/>
      <c r="G15" s="1"/>
      <c r="H15" s="86"/>
      <c r="J15" s="20"/>
      <c r="K15" s="32"/>
      <c r="L15" s="46" t="s">
        <v>23</v>
      </c>
      <c r="M15" s="363">
        <v>70000</v>
      </c>
      <c r="N15" s="363"/>
      <c r="O15" s="367"/>
      <c r="P15" s="363"/>
      <c r="Q15" s="363"/>
      <c r="R15" s="363"/>
      <c r="S15" s="363"/>
      <c r="T15" s="363"/>
      <c r="U15" s="363"/>
      <c r="V15" s="363"/>
      <c r="W15" s="24"/>
      <c r="Y15" s="20"/>
      <c r="Z15" s="56" t="s">
        <v>219</v>
      </c>
      <c r="AA15" s="36"/>
      <c r="AB15" s="54">
        <v>45121.755469999989</v>
      </c>
      <c r="AD15" s="51"/>
      <c r="AE15" s="52"/>
      <c r="AF15" s="39"/>
      <c r="AG15" s="39"/>
      <c r="AH15" s="39"/>
      <c r="AI15" s="40"/>
      <c r="AJ15" s="24"/>
    </row>
    <row r="16" spans="2:36">
      <c r="B16" s="120"/>
      <c r="C16" s="1"/>
      <c r="D16" s="1"/>
      <c r="E16" s="1"/>
      <c r="F16" s="1"/>
      <c r="G16" s="1"/>
      <c r="H16" s="86"/>
      <c r="J16" s="20"/>
      <c r="K16" s="32"/>
      <c r="L16" s="368" t="s">
        <v>26</v>
      </c>
      <c r="M16" s="369"/>
      <c r="N16" s="363"/>
      <c r="O16" s="363"/>
      <c r="P16" s="363"/>
      <c r="Q16" s="363"/>
      <c r="R16" s="363"/>
      <c r="S16" s="363"/>
      <c r="T16" s="363"/>
      <c r="U16" s="363"/>
      <c r="V16" s="363"/>
      <c r="W16" s="24"/>
      <c r="Y16" s="20"/>
      <c r="Z16" s="59" t="s">
        <v>221</v>
      </c>
      <c r="AA16" s="48"/>
      <c r="AB16" s="54">
        <v>1142.4351093999999</v>
      </c>
      <c r="AD16" s="51" t="s">
        <v>34</v>
      </c>
      <c r="AE16" s="52"/>
      <c r="AF16" s="39"/>
      <c r="AG16" s="39"/>
      <c r="AH16" s="39"/>
      <c r="AI16" s="165">
        <f>AI17+AI18+AI22</f>
        <v>153816</v>
      </c>
      <c r="AJ16" s="24"/>
    </row>
    <row r="17" spans="2:45">
      <c r="B17" s="120"/>
      <c r="C17" s="1"/>
      <c r="D17" s="1"/>
      <c r="E17" s="1"/>
      <c r="F17" s="1"/>
      <c r="G17" s="1"/>
      <c r="H17" s="86"/>
      <c r="J17" s="20"/>
      <c r="K17" s="32"/>
      <c r="L17" s="370" t="s">
        <v>29</v>
      </c>
      <c r="M17" s="363">
        <v>153816</v>
      </c>
      <c r="N17" s="367"/>
      <c r="O17" s="367"/>
      <c r="P17" s="363"/>
      <c r="Q17" s="363"/>
      <c r="R17" s="363"/>
      <c r="S17" s="363"/>
      <c r="T17" s="363"/>
      <c r="U17" s="363"/>
      <c r="V17" s="363"/>
      <c r="W17" s="24"/>
      <c r="Y17" s="20"/>
      <c r="Z17" s="56" t="s">
        <v>223</v>
      </c>
      <c r="AA17" s="53"/>
      <c r="AB17" s="54">
        <v>2206</v>
      </c>
      <c r="AD17" s="44" t="s">
        <v>37</v>
      </c>
      <c r="AE17" s="38"/>
      <c r="AF17" s="38"/>
      <c r="AG17" s="39"/>
      <c r="AH17" s="39"/>
      <c r="AI17" s="55">
        <v>0</v>
      </c>
      <c r="AJ17" s="24"/>
    </row>
    <row r="18" spans="2:45">
      <c r="B18" s="120"/>
      <c r="C18" s="1"/>
      <c r="D18" s="1"/>
      <c r="E18" s="1"/>
      <c r="F18" s="1"/>
      <c r="G18" s="1"/>
      <c r="H18" s="86"/>
      <c r="J18" s="20"/>
      <c r="K18" s="32"/>
      <c r="L18" s="371" t="s">
        <v>30</v>
      </c>
      <c r="M18" s="372">
        <v>0.68</v>
      </c>
      <c r="N18" s="373"/>
      <c r="O18" s="373"/>
      <c r="P18" s="373"/>
      <c r="Q18" s="373"/>
      <c r="R18" s="373"/>
      <c r="S18" s="373"/>
      <c r="T18" s="373"/>
      <c r="U18" s="373"/>
      <c r="V18" s="373"/>
      <c r="W18" s="24"/>
      <c r="Y18" s="20"/>
      <c r="Z18" s="59" t="s">
        <v>228</v>
      </c>
      <c r="AA18" s="36"/>
      <c r="AB18" s="54">
        <v>3702.4046261112048</v>
      </c>
      <c r="AD18" s="44" t="s">
        <v>229</v>
      </c>
      <c r="AE18" s="38">
        <f>AI18/$AI$28</f>
        <v>0.67019337312792648</v>
      </c>
      <c r="AF18" s="38">
        <v>3.5000000000000003E-2</v>
      </c>
      <c r="AG18" s="39"/>
      <c r="AH18" s="39">
        <v>45</v>
      </c>
      <c r="AI18" s="55">
        <v>150000</v>
      </c>
      <c r="AJ18" s="24"/>
    </row>
    <row r="19" spans="2:45">
      <c r="B19" s="120"/>
      <c r="C19" s="1"/>
      <c r="D19" s="1"/>
      <c r="E19" s="1"/>
      <c r="F19" s="1"/>
      <c r="G19" s="1"/>
      <c r="H19" s="86"/>
      <c r="J19" s="20"/>
      <c r="K19" s="32"/>
      <c r="L19" s="33" t="s">
        <v>31</v>
      </c>
      <c r="M19" s="47">
        <v>0</v>
      </c>
      <c r="N19" s="34"/>
      <c r="O19" s="34"/>
      <c r="P19" s="42"/>
      <c r="Q19" s="34"/>
      <c r="R19" s="34"/>
      <c r="S19" s="34"/>
      <c r="T19" s="34"/>
      <c r="U19" s="34"/>
      <c r="V19" s="34"/>
      <c r="W19" s="24"/>
      <c r="Y19" s="20"/>
      <c r="Z19" s="374" t="s">
        <v>510</v>
      </c>
      <c r="AB19" s="54">
        <v>2364.6567575249996</v>
      </c>
      <c r="AD19" s="44" t="s">
        <v>42</v>
      </c>
      <c r="AE19" s="38"/>
      <c r="AF19" s="38">
        <v>3.5999999999999997E-2</v>
      </c>
      <c r="AG19" s="39"/>
      <c r="AH19" s="39">
        <v>33</v>
      </c>
      <c r="AI19" s="55"/>
      <c r="AJ19" s="24"/>
    </row>
    <row r="20" spans="2:45">
      <c r="B20" s="120"/>
      <c r="C20" s="1"/>
      <c r="D20" s="1"/>
      <c r="E20" s="1"/>
      <c r="F20" s="1"/>
      <c r="G20" s="1"/>
      <c r="H20" s="86"/>
      <c r="J20" s="20"/>
      <c r="K20" s="184" t="s">
        <v>32</v>
      </c>
      <c r="L20" s="33" t="s">
        <v>511</v>
      </c>
      <c r="M20" s="47"/>
      <c r="N20" s="50"/>
      <c r="O20" s="50"/>
      <c r="P20" s="50"/>
      <c r="Q20" s="50"/>
      <c r="R20" s="50"/>
      <c r="S20" s="50">
        <v>275620.47024866007</v>
      </c>
      <c r="T20" s="50"/>
      <c r="U20" s="50"/>
      <c r="V20" s="50"/>
      <c r="W20" s="24"/>
      <c r="Y20" s="20"/>
      <c r="Z20" s="35" t="s">
        <v>233</v>
      </c>
      <c r="AA20" s="53"/>
      <c r="AB20" s="164"/>
      <c r="AD20" s="44" t="s">
        <v>46</v>
      </c>
      <c r="AE20" s="38"/>
      <c r="AF20" s="38"/>
      <c r="AG20" s="39"/>
      <c r="AH20" s="39"/>
      <c r="AI20" s="55"/>
      <c r="AJ20" s="24"/>
    </row>
    <row r="21" spans="2:45" ht="18" customHeight="1">
      <c r="B21" s="120"/>
      <c r="C21" s="1"/>
      <c r="D21" s="1"/>
      <c r="E21" s="1"/>
      <c r="F21" s="1"/>
      <c r="G21" s="1"/>
      <c r="H21" s="86"/>
      <c r="J21" s="20"/>
      <c r="K21" s="32"/>
      <c r="L21" s="42" t="s">
        <v>35</v>
      </c>
      <c r="M21" s="375">
        <v>4.2000000000000003E-2</v>
      </c>
      <c r="N21" s="50"/>
      <c r="O21" s="50"/>
      <c r="P21" s="50"/>
      <c r="Q21" s="50"/>
      <c r="R21" s="50"/>
      <c r="S21" s="50"/>
      <c r="T21" s="50"/>
      <c r="U21" s="50"/>
      <c r="V21" s="50"/>
      <c r="W21" s="24"/>
      <c r="Y21" s="20"/>
      <c r="Z21" s="56" t="s">
        <v>236</v>
      </c>
      <c r="AA21" s="36"/>
      <c r="AB21" s="54">
        <v>10027.775941507105</v>
      </c>
      <c r="AD21" s="44"/>
      <c r="AE21" s="38"/>
      <c r="AF21" s="38"/>
      <c r="AG21" s="39"/>
      <c r="AH21" s="39"/>
      <c r="AI21" s="55"/>
      <c r="AJ21" s="24"/>
    </row>
    <row r="22" spans="2:45">
      <c r="B22" s="120"/>
      <c r="C22" s="1"/>
      <c r="D22" s="1"/>
      <c r="E22" s="1"/>
      <c r="F22" s="1"/>
      <c r="G22" s="1"/>
      <c r="H22" s="86"/>
      <c r="J22" s="20"/>
      <c r="K22" s="32"/>
      <c r="L22" s="42" t="s">
        <v>38</v>
      </c>
      <c r="M22" s="376">
        <f>(S20*1000000/G58)/10000</f>
        <v>4153.6944224466715</v>
      </c>
      <c r="N22" s="50"/>
      <c r="O22" s="50"/>
      <c r="P22" s="50"/>
      <c r="Q22" s="50"/>
      <c r="R22" s="50"/>
      <c r="S22" s="50"/>
      <c r="T22" s="50"/>
      <c r="U22" s="50"/>
      <c r="V22" s="50"/>
      <c r="W22" s="24"/>
      <c r="Y22" s="20"/>
      <c r="Z22" s="35" t="s">
        <v>512</v>
      </c>
      <c r="AA22" s="53"/>
      <c r="AB22" s="164"/>
      <c r="AD22" s="44" t="s">
        <v>237</v>
      </c>
      <c r="AE22" s="38">
        <f>AI22/$AI$28</f>
        <v>1.7049719412374452E-2</v>
      </c>
      <c r="AF22" s="38">
        <v>3.5000000000000003E-2</v>
      </c>
      <c r="AG22" s="39"/>
      <c r="AH22" s="39">
        <v>45</v>
      </c>
      <c r="AI22" s="55">
        <v>3816</v>
      </c>
      <c r="AJ22" s="24"/>
      <c r="AK22" s="154"/>
      <c r="AL22" s="154"/>
      <c r="AM22" s="154"/>
      <c r="AN22" s="154"/>
      <c r="AO22" s="154"/>
      <c r="AP22" s="154"/>
      <c r="AQ22" s="154"/>
      <c r="AR22" s="154"/>
      <c r="AS22" s="154"/>
    </row>
    <row r="23" spans="2:45" ht="27">
      <c r="B23" s="120"/>
      <c r="C23" s="1"/>
      <c r="D23" s="1"/>
      <c r="E23" s="1"/>
      <c r="F23" s="1"/>
      <c r="G23" s="1"/>
      <c r="H23" s="86"/>
      <c r="J23" s="20"/>
      <c r="K23" s="57" t="s">
        <v>7</v>
      </c>
      <c r="L23" s="58"/>
      <c r="M23" s="160" t="s">
        <v>498</v>
      </c>
      <c r="N23" s="160" t="s">
        <v>513</v>
      </c>
      <c r="O23" s="23" t="s">
        <v>514</v>
      </c>
      <c r="P23" s="160" t="s">
        <v>515</v>
      </c>
      <c r="Q23" s="160" t="s">
        <v>246</v>
      </c>
      <c r="R23" s="23" t="s">
        <v>247</v>
      </c>
      <c r="S23" s="23" t="s">
        <v>502</v>
      </c>
      <c r="T23" s="23" t="s">
        <v>205</v>
      </c>
      <c r="U23" s="23" t="s">
        <v>206</v>
      </c>
      <c r="V23" s="23" t="s">
        <v>516</v>
      </c>
      <c r="W23" s="24"/>
      <c r="Y23" s="20"/>
      <c r="Z23" s="56" t="s">
        <v>517</v>
      </c>
      <c r="AA23" s="36"/>
      <c r="AB23" s="54">
        <v>514</v>
      </c>
      <c r="AD23" s="44" t="s">
        <v>55</v>
      </c>
      <c r="AE23" s="38"/>
      <c r="AF23" s="38"/>
      <c r="AG23" s="39"/>
      <c r="AH23" s="39"/>
      <c r="AI23" s="55"/>
      <c r="AJ23" s="24"/>
      <c r="AK23" s="154"/>
      <c r="AL23" s="154"/>
      <c r="AM23" s="154"/>
      <c r="AN23" s="154"/>
      <c r="AO23" s="154"/>
      <c r="AP23" s="154"/>
      <c r="AQ23" s="154"/>
      <c r="AR23" s="154"/>
      <c r="AS23" s="154"/>
    </row>
    <row r="24" spans="2:45">
      <c r="B24" s="120"/>
      <c r="C24" s="1"/>
      <c r="D24" s="1"/>
      <c r="E24" s="1"/>
      <c r="F24" s="1"/>
      <c r="G24" s="1"/>
      <c r="H24" s="86"/>
      <c r="J24" s="20"/>
      <c r="K24" s="32" t="s">
        <v>43</v>
      </c>
      <c r="L24" s="33" t="s">
        <v>518</v>
      </c>
      <c r="M24" s="377">
        <v>0</v>
      </c>
      <c r="N24" s="377">
        <v>0</v>
      </c>
      <c r="O24" s="377">
        <v>0</v>
      </c>
      <c r="P24" s="377">
        <v>550.65531192216099</v>
      </c>
      <c r="Q24" s="377">
        <v>7124.378425648918</v>
      </c>
      <c r="R24" s="377">
        <v>12827.383333951879</v>
      </c>
      <c r="S24" s="377">
        <v>11973.647338347757</v>
      </c>
      <c r="T24" s="201"/>
      <c r="U24" s="201"/>
      <c r="V24" s="201"/>
      <c r="W24" s="24"/>
      <c r="Y24" s="20"/>
      <c r="Z24" s="66" t="s">
        <v>241</v>
      </c>
      <c r="AA24" s="67"/>
      <c r="AB24" s="68">
        <f>SUM(AB11:AB23)</f>
        <v>217432.10390454327</v>
      </c>
      <c r="AD24" s="44" t="s">
        <v>59</v>
      </c>
      <c r="AE24" s="39"/>
      <c r="AF24" s="38"/>
      <c r="AG24" s="39"/>
      <c r="AH24" s="39"/>
      <c r="AI24" s="55"/>
      <c r="AJ24" s="24"/>
      <c r="AK24" s="154"/>
      <c r="AL24" s="154"/>
      <c r="AM24" s="154"/>
      <c r="AN24" s="154"/>
      <c r="AO24" s="154"/>
      <c r="AP24" s="154"/>
      <c r="AQ24" s="154"/>
      <c r="AR24" s="154"/>
      <c r="AS24" s="154"/>
    </row>
    <row r="25" spans="2:45">
      <c r="B25" s="120"/>
      <c r="C25" s="1"/>
      <c r="D25" s="1"/>
      <c r="E25" s="1"/>
      <c r="F25" s="1"/>
      <c r="G25" s="1"/>
      <c r="H25" s="86"/>
      <c r="J25" s="20"/>
      <c r="K25" s="32" t="s">
        <v>47</v>
      </c>
      <c r="L25" s="48" t="s">
        <v>48</v>
      </c>
      <c r="M25" s="377">
        <v>0</v>
      </c>
      <c r="N25" s="377">
        <v>0</v>
      </c>
      <c r="O25" s="377">
        <v>0</v>
      </c>
      <c r="P25" s="377">
        <v>163.49529913682412</v>
      </c>
      <c r="Q25" s="377">
        <v>1972.0130634133536</v>
      </c>
      <c r="R25" s="377">
        <v>2339.7876271723012</v>
      </c>
      <c r="S25" s="377">
        <v>2186.6596901386474</v>
      </c>
      <c r="T25" s="201"/>
      <c r="U25" s="201"/>
      <c r="V25" s="201"/>
      <c r="W25" s="24"/>
      <c r="Y25" s="20"/>
      <c r="Z25" s="35" t="s">
        <v>519</v>
      </c>
      <c r="AA25" s="36"/>
      <c r="AB25" s="54"/>
      <c r="AD25" s="44"/>
      <c r="AE25" s="39"/>
      <c r="AF25" s="38"/>
      <c r="AG25" s="39"/>
      <c r="AH25" s="39"/>
      <c r="AI25" s="55"/>
      <c r="AJ25" s="24"/>
      <c r="AK25" s="154"/>
      <c r="AL25" s="154"/>
      <c r="AM25" s="154"/>
      <c r="AN25" s="154"/>
      <c r="AO25" s="154"/>
      <c r="AP25" s="154"/>
      <c r="AQ25" s="154"/>
      <c r="AR25" s="154"/>
      <c r="AS25" s="154"/>
    </row>
    <row r="26" spans="2:45">
      <c r="B26" s="120"/>
      <c r="C26" s="1"/>
      <c r="D26" s="1"/>
      <c r="E26" s="1"/>
      <c r="F26" s="1"/>
      <c r="G26" s="1"/>
      <c r="H26" s="86"/>
      <c r="J26" s="20"/>
      <c r="K26" s="32"/>
      <c r="L26" s="48" t="s">
        <v>50</v>
      </c>
      <c r="M26" s="377">
        <v>175</v>
      </c>
      <c r="N26" s="377">
        <v>1661.8382147187856</v>
      </c>
      <c r="O26" s="377">
        <v>1097.0013298546132</v>
      </c>
      <c r="P26" s="377">
        <v>922.50132985473158</v>
      </c>
      <c r="Q26" s="377">
        <v>748.00132985603591</v>
      </c>
      <c r="R26" s="377">
        <v>748.00132985603591</v>
      </c>
      <c r="S26" s="377">
        <v>1512.529296447346</v>
      </c>
      <c r="T26" s="201"/>
      <c r="U26" s="201"/>
      <c r="V26" s="201"/>
      <c r="W26" s="24"/>
      <c r="Y26" s="20"/>
      <c r="Z26" s="56" t="s">
        <v>521</v>
      </c>
      <c r="AA26" s="36"/>
      <c r="AB26" s="54">
        <v>2544.5601368467428</v>
      </c>
      <c r="AD26" s="44"/>
      <c r="AE26" s="39"/>
      <c r="AF26" s="38"/>
      <c r="AG26" s="39"/>
      <c r="AH26" s="39"/>
      <c r="AI26" s="55"/>
      <c r="AJ26" s="24"/>
      <c r="AK26" s="154" t="s">
        <v>258</v>
      </c>
      <c r="AL26" s="154"/>
      <c r="AM26" s="154"/>
      <c r="AN26" s="154"/>
      <c r="AO26" s="154"/>
      <c r="AP26" s="154"/>
      <c r="AQ26" s="154"/>
      <c r="AR26" s="154"/>
      <c r="AS26" s="154"/>
    </row>
    <row r="27" spans="2:45">
      <c r="B27" s="120"/>
      <c r="C27" s="1"/>
      <c r="D27" s="1"/>
      <c r="E27" s="1"/>
      <c r="F27" s="1"/>
      <c r="G27" s="1"/>
      <c r="H27" s="86"/>
      <c r="J27" s="20"/>
      <c r="K27" s="32"/>
      <c r="L27" s="48" t="s">
        <v>53</v>
      </c>
      <c r="M27" s="377">
        <v>0</v>
      </c>
      <c r="N27" s="377">
        <v>0</v>
      </c>
      <c r="O27" s="377">
        <v>0</v>
      </c>
      <c r="P27" s="377">
        <v>134.7912899886081</v>
      </c>
      <c r="Q27" s="377">
        <v>1617.4954798632973</v>
      </c>
      <c r="R27" s="377">
        <v>1617.4954798632975</v>
      </c>
      <c r="S27" s="377">
        <v>1482.7041898746893</v>
      </c>
      <c r="T27" s="201"/>
      <c r="U27" s="201"/>
      <c r="V27" s="201"/>
      <c r="W27" s="24"/>
      <c r="Y27" s="20"/>
      <c r="Z27" s="56" t="s">
        <v>522</v>
      </c>
      <c r="AA27" s="36"/>
      <c r="AB27" s="54">
        <v>3839.49543027346</v>
      </c>
      <c r="AD27" s="51" t="s">
        <v>67</v>
      </c>
      <c r="AE27" s="38"/>
      <c r="AF27" s="39"/>
      <c r="AG27" s="39"/>
      <c r="AH27" s="39"/>
      <c r="AI27" s="55">
        <v>0</v>
      </c>
      <c r="AJ27" s="24"/>
      <c r="AK27" s="154"/>
      <c r="AL27" s="154" t="s">
        <v>260</v>
      </c>
      <c r="AM27" s="154"/>
      <c r="AN27" s="154"/>
      <c r="AO27" s="154"/>
      <c r="AP27" s="154"/>
      <c r="AQ27" s="154"/>
      <c r="AR27" s="154"/>
      <c r="AS27" s="154"/>
    </row>
    <row r="28" spans="2:45">
      <c r="B28" s="120"/>
      <c r="C28" s="1"/>
      <c r="D28" s="1"/>
      <c r="E28" s="1"/>
      <c r="F28" s="1"/>
      <c r="G28" s="1"/>
      <c r="H28" s="86"/>
      <c r="J28" s="20"/>
      <c r="K28" s="32" t="s">
        <v>56</v>
      </c>
      <c r="L28" s="48" t="s">
        <v>57</v>
      </c>
      <c r="M28" s="61">
        <f>M24-M25</f>
        <v>0</v>
      </c>
      <c r="N28" s="60">
        <f t="shared" ref="N28:S28" si="0">N24-N25</f>
        <v>0</v>
      </c>
      <c r="O28" s="378">
        <f t="shared" si="0"/>
        <v>0</v>
      </c>
      <c r="P28" s="60">
        <f t="shared" si="0"/>
        <v>387.1600127853369</v>
      </c>
      <c r="Q28" s="60">
        <f t="shared" si="0"/>
        <v>5152.3653622355641</v>
      </c>
      <c r="R28" s="60">
        <f t="shared" si="0"/>
        <v>10487.595706779577</v>
      </c>
      <c r="S28" s="60">
        <f t="shared" si="0"/>
        <v>9786.9876482091095</v>
      </c>
      <c r="T28" s="60"/>
      <c r="U28" s="60"/>
      <c r="V28" s="60"/>
      <c r="W28" s="24"/>
      <c r="Y28" s="20"/>
      <c r="Z28" s="66" t="s">
        <v>523</v>
      </c>
      <c r="AA28" s="67"/>
      <c r="AB28" s="68">
        <f>SUM(AB24,AB26:AB27)</f>
        <v>223816.15947166347</v>
      </c>
      <c r="AD28" s="69" t="s">
        <v>71</v>
      </c>
      <c r="AE28" s="70">
        <f>SUM(AE11:AE27)</f>
        <v>1</v>
      </c>
      <c r="AF28" s="69"/>
      <c r="AG28" s="69"/>
      <c r="AH28" s="69"/>
      <c r="AI28" s="71">
        <f>SUM(AI11,AI16)</f>
        <v>223816</v>
      </c>
      <c r="AJ28" s="24"/>
      <c r="AK28" s="154"/>
      <c r="AL28" s="154" t="s">
        <v>265</v>
      </c>
      <c r="AM28" s="154"/>
      <c r="AN28" s="154"/>
      <c r="AO28" s="154"/>
      <c r="AP28" s="154"/>
      <c r="AQ28" s="154"/>
      <c r="AR28" s="154"/>
      <c r="AS28" s="154"/>
    </row>
    <row r="29" spans="2:45" ht="17.25" thickBot="1">
      <c r="B29" s="120"/>
      <c r="C29" s="1"/>
      <c r="D29" s="1"/>
      <c r="E29" s="1"/>
      <c r="F29" s="1"/>
      <c r="G29" s="1"/>
      <c r="H29" s="86"/>
      <c r="J29" s="20"/>
      <c r="K29" s="32"/>
      <c r="L29" s="33" t="s">
        <v>60</v>
      </c>
      <c r="M29" s="61">
        <v>0</v>
      </c>
      <c r="N29" s="378">
        <v>0</v>
      </c>
      <c r="O29" s="378">
        <v>0</v>
      </c>
      <c r="P29" s="378">
        <v>448.62958131407055</v>
      </c>
      <c r="Q29" s="378">
        <v>5511.7348561442941</v>
      </c>
      <c r="R29" s="378">
        <v>5537.3708322193834</v>
      </c>
      <c r="S29" s="378">
        <v>5075.9232628677682</v>
      </c>
      <c r="T29" s="201"/>
      <c r="U29" s="201"/>
      <c r="V29" s="201"/>
      <c r="W29" s="24"/>
      <c r="Y29" s="72"/>
      <c r="Z29" s="73"/>
      <c r="AA29" s="73"/>
      <c r="AB29" s="73"/>
      <c r="AC29" s="73"/>
      <c r="AD29" s="73"/>
      <c r="AE29" s="73"/>
      <c r="AF29" s="73"/>
      <c r="AG29" s="73"/>
      <c r="AH29" s="73"/>
      <c r="AI29" s="73"/>
      <c r="AJ29" s="74"/>
      <c r="AK29" s="154"/>
      <c r="AL29" s="154" t="s">
        <v>269</v>
      </c>
      <c r="AM29" s="154"/>
      <c r="AN29" s="154"/>
      <c r="AO29" s="154"/>
      <c r="AP29" s="154"/>
      <c r="AQ29" s="154"/>
      <c r="AR29" s="154"/>
      <c r="AS29" s="154"/>
    </row>
    <row r="30" spans="2:45">
      <c r="B30" s="120"/>
      <c r="C30" s="1"/>
      <c r="D30" s="1"/>
      <c r="E30" s="1"/>
      <c r="F30" s="1"/>
      <c r="G30" s="1"/>
      <c r="H30" s="86"/>
      <c r="J30" s="20"/>
      <c r="K30" s="32"/>
      <c r="L30" s="33" t="s">
        <v>62</v>
      </c>
      <c r="M30" s="379"/>
      <c r="N30" s="378"/>
      <c r="O30" s="378"/>
      <c r="P30" s="378"/>
      <c r="Q30" s="378"/>
      <c r="R30" s="378"/>
      <c r="S30" s="378"/>
      <c r="T30" s="201"/>
      <c r="U30" s="201"/>
      <c r="V30" s="201"/>
      <c r="W30" s="24"/>
      <c r="AK30" s="154"/>
      <c r="AL30" s="154" t="s">
        <v>49</v>
      </c>
      <c r="AM30" s="154"/>
      <c r="AN30" s="154"/>
      <c r="AO30" s="154"/>
      <c r="AP30" s="154"/>
      <c r="AQ30" s="154"/>
      <c r="AR30" s="154"/>
      <c r="AS30" s="154"/>
    </row>
    <row r="31" spans="2:45">
      <c r="B31" s="120"/>
      <c r="C31" s="4" t="s">
        <v>68</v>
      </c>
      <c r="D31" s="1"/>
      <c r="E31" s="1"/>
      <c r="F31" s="1"/>
      <c r="G31" s="1"/>
      <c r="H31" s="86"/>
      <c r="J31" s="20"/>
      <c r="K31" s="32"/>
      <c r="L31" s="62" t="s">
        <v>64</v>
      </c>
      <c r="M31" s="380" t="str">
        <f>IFERROR(M28/M29,"-")</f>
        <v>-</v>
      </c>
      <c r="N31" s="380" t="str">
        <f t="shared" ref="N31:S31" si="1">IFERROR(N28/N29,"-")</f>
        <v>-</v>
      </c>
      <c r="O31" s="380" t="str">
        <f t="shared" si="1"/>
        <v>-</v>
      </c>
      <c r="P31" s="63">
        <f t="shared" si="1"/>
        <v>0.86298369280802989</v>
      </c>
      <c r="Q31" s="63">
        <f t="shared" si="1"/>
        <v>0.93479920509817027</v>
      </c>
      <c r="R31" s="63">
        <f t="shared" si="1"/>
        <v>1.8939666539501272</v>
      </c>
      <c r="S31" s="63">
        <f t="shared" si="1"/>
        <v>1.9281197018490206</v>
      </c>
      <c r="T31" s="63"/>
      <c r="U31" s="63"/>
      <c r="V31" s="63"/>
      <c r="W31" s="24"/>
      <c r="Y31" s="8" t="s">
        <v>245</v>
      </c>
      <c r="AA31" s="7"/>
      <c r="AB31" s="7"/>
      <c r="AC31" s="7"/>
      <c r="AD31" s="7"/>
      <c r="AE31" s="7"/>
      <c r="AF31" s="7"/>
      <c r="AG31" s="7"/>
      <c r="AH31" s="7"/>
      <c r="AI31" s="7"/>
      <c r="AJ31" s="1"/>
      <c r="AK31" s="154"/>
      <c r="AL31" s="154" t="s">
        <v>277</v>
      </c>
      <c r="AM31" s="154"/>
      <c r="AN31" s="154"/>
      <c r="AO31" s="154"/>
      <c r="AP31" s="154"/>
      <c r="AQ31" s="154"/>
      <c r="AR31" s="154"/>
      <c r="AS31" s="154"/>
    </row>
    <row r="32" spans="2:45" ht="17.25" thickBot="1">
      <c r="B32" s="120"/>
      <c r="C32" s="1"/>
      <c r="D32" s="1"/>
      <c r="E32" s="1"/>
      <c r="F32" s="1"/>
      <c r="G32" s="1"/>
      <c r="H32" s="86"/>
      <c r="J32" s="64"/>
      <c r="K32" s="32" t="s">
        <v>65</v>
      </c>
      <c r="L32" s="65" t="s">
        <v>66</v>
      </c>
      <c r="M32" s="369">
        <f>M28-M29-M30-M26</f>
        <v>-175</v>
      </c>
      <c r="N32" s="380">
        <f t="shared" ref="N32:S32" si="2">N28-N29-N30-N26</f>
        <v>-1661.8382147187856</v>
      </c>
      <c r="O32" s="380">
        <f t="shared" si="2"/>
        <v>-1097.0013298546132</v>
      </c>
      <c r="P32" s="380">
        <f t="shared" si="2"/>
        <v>-983.97089838346528</v>
      </c>
      <c r="Q32" s="380">
        <f t="shared" si="2"/>
        <v>-1107.3708237647659</v>
      </c>
      <c r="R32" s="380">
        <f t="shared" si="2"/>
        <v>4202.2235447041576</v>
      </c>
      <c r="S32" s="380">
        <f t="shared" si="2"/>
        <v>3198.5350888939952</v>
      </c>
      <c r="T32" s="60"/>
      <c r="U32" s="60"/>
      <c r="V32" s="60"/>
      <c r="W32" s="24"/>
      <c r="Y32" s="4"/>
      <c r="Z32" s="7"/>
      <c r="AA32" s="8"/>
      <c r="AB32" s="7"/>
      <c r="AC32" s="7"/>
      <c r="AD32" s="7"/>
      <c r="AE32" s="7"/>
      <c r="AF32" s="7"/>
      <c r="AG32" s="7"/>
      <c r="AH32" s="7"/>
      <c r="AI32" s="7"/>
      <c r="AJ32" s="9" t="s">
        <v>3</v>
      </c>
      <c r="AK32" s="154"/>
      <c r="AL32" s="154" t="s">
        <v>281</v>
      </c>
      <c r="AM32" s="154"/>
      <c r="AN32" s="154"/>
      <c r="AO32" s="154"/>
      <c r="AP32" s="154"/>
      <c r="AQ32" s="154"/>
      <c r="AR32" s="154"/>
      <c r="AS32" s="154"/>
    </row>
    <row r="33" spans="2:45">
      <c r="B33" s="120"/>
      <c r="C33" s="1"/>
      <c r="D33" s="1"/>
      <c r="E33" s="1"/>
      <c r="F33" s="1"/>
      <c r="G33" s="1"/>
      <c r="H33" s="86"/>
      <c r="J33" s="64"/>
      <c r="K33" s="32"/>
      <c r="L33" s="65" t="s">
        <v>69</v>
      </c>
      <c r="M33" s="369">
        <f>M32+M27</f>
        <v>-175</v>
      </c>
      <c r="N33" s="380">
        <f t="shared" ref="N33:S33" si="3">N32+N27</f>
        <v>-1661.8382147187856</v>
      </c>
      <c r="O33" s="380">
        <f t="shared" si="3"/>
        <v>-1097.0013298546132</v>
      </c>
      <c r="P33" s="380">
        <f t="shared" si="3"/>
        <v>-849.17960839485715</v>
      </c>
      <c r="Q33" s="380">
        <f t="shared" si="3"/>
        <v>510.12465609853143</v>
      </c>
      <c r="R33" s="380">
        <f t="shared" si="3"/>
        <v>5819.7190245674556</v>
      </c>
      <c r="S33" s="380">
        <f t="shared" si="3"/>
        <v>4681.239278768684</v>
      </c>
      <c r="T33" s="60"/>
      <c r="U33" s="60"/>
      <c r="V33" s="60"/>
      <c r="W33" s="24"/>
      <c r="Y33" s="79"/>
      <c r="Z33" s="17" t="s">
        <v>253</v>
      </c>
      <c r="AA33" s="18"/>
      <c r="AB33" s="18"/>
      <c r="AC33" s="18"/>
      <c r="AD33" s="18"/>
      <c r="AE33" s="18"/>
      <c r="AF33" s="17" t="s">
        <v>254</v>
      </c>
      <c r="AG33" s="80"/>
      <c r="AH33" s="80"/>
      <c r="AI33" s="80"/>
      <c r="AJ33" s="81"/>
      <c r="AK33" s="154"/>
      <c r="AL33" s="154"/>
      <c r="AM33" s="154"/>
      <c r="AN33" s="154"/>
      <c r="AO33" s="154"/>
      <c r="AP33" s="154"/>
      <c r="AQ33" s="154"/>
      <c r="AR33" s="154"/>
      <c r="AS33" s="154"/>
    </row>
    <row r="34" spans="2:45">
      <c r="B34" s="120"/>
      <c r="C34" s="1"/>
      <c r="D34" s="1"/>
      <c r="E34" s="1"/>
      <c r="F34" s="1"/>
      <c r="G34" s="1"/>
      <c r="H34" s="86"/>
      <c r="J34" s="64"/>
      <c r="K34" s="32"/>
      <c r="L34" s="65" t="s">
        <v>72</v>
      </c>
      <c r="M34" s="381"/>
      <c r="N34" s="378"/>
      <c r="O34" s="378"/>
      <c r="P34" s="378">
        <v>134.79129198860812</v>
      </c>
      <c r="Q34" s="378">
        <v>1617.4954818632975</v>
      </c>
      <c r="R34" s="378">
        <v>4320.0899102847052</v>
      </c>
      <c r="S34" s="378">
        <f>4164.8368819953+62214.2943873102</f>
        <v>66379.131269305493</v>
      </c>
      <c r="T34" s="201"/>
      <c r="U34" s="201"/>
      <c r="V34" s="50"/>
      <c r="W34" s="24"/>
      <c r="Y34" s="25"/>
      <c r="Z34" s="198" t="s">
        <v>7</v>
      </c>
      <c r="AA34" s="198"/>
      <c r="AB34" s="198"/>
      <c r="AC34" s="198" t="s">
        <v>78</v>
      </c>
      <c r="AD34" s="198"/>
      <c r="AE34" s="19"/>
      <c r="AF34" s="29" t="s">
        <v>256</v>
      </c>
      <c r="AG34" s="84" t="s">
        <v>257</v>
      </c>
      <c r="AH34" s="85"/>
      <c r="AI34" s="29" t="s">
        <v>15</v>
      </c>
      <c r="AJ34" s="86"/>
      <c r="AK34" s="154" t="s">
        <v>266</v>
      </c>
      <c r="AL34" s="154"/>
      <c r="AM34" s="154"/>
      <c r="AN34" s="154"/>
      <c r="AO34" s="154"/>
      <c r="AP34" s="154"/>
      <c r="AQ34" s="154"/>
      <c r="AR34" s="154"/>
      <c r="AS34" s="154"/>
    </row>
    <row r="35" spans="2:45">
      <c r="B35" s="120"/>
      <c r="C35" s="1"/>
      <c r="D35" s="1"/>
      <c r="E35" s="1"/>
      <c r="F35" s="1"/>
      <c r="G35" s="1"/>
      <c r="H35" s="86"/>
      <c r="J35" s="64"/>
      <c r="K35" s="32"/>
      <c r="L35" s="33" t="s">
        <v>73</v>
      </c>
      <c r="M35" s="377"/>
      <c r="N35" s="60"/>
      <c r="O35" s="60"/>
      <c r="P35" s="60">
        <f>P34-P33</f>
        <v>983.97090038346528</v>
      </c>
      <c r="Q35" s="60">
        <f>Q34-Q33</f>
        <v>1107.3708257647661</v>
      </c>
      <c r="R35" s="60">
        <f>R34-R33</f>
        <v>-1499.6291142827504</v>
      </c>
      <c r="S35" s="60">
        <f>S34-S33</f>
        <v>61697.891990536809</v>
      </c>
      <c r="T35" s="50"/>
      <c r="U35" s="50"/>
      <c r="V35" s="75"/>
      <c r="W35" s="24"/>
      <c r="Y35" s="25"/>
      <c r="Z35" s="202" t="s">
        <v>258</v>
      </c>
      <c r="AA35" s="4"/>
      <c r="AB35" s="4"/>
      <c r="AC35" s="203"/>
      <c r="AD35" s="204">
        <v>152353.076</v>
      </c>
      <c r="AE35" s="19"/>
      <c r="AF35" s="51" t="s">
        <v>259</v>
      </c>
      <c r="AG35" s="205"/>
      <c r="AH35" s="49"/>
      <c r="AI35" s="206"/>
      <c r="AJ35" s="86"/>
      <c r="AK35" s="154"/>
      <c r="AL35" s="154" t="s">
        <v>271</v>
      </c>
      <c r="AM35" s="154" t="s">
        <v>290</v>
      </c>
      <c r="AN35" s="154"/>
      <c r="AO35" s="154"/>
      <c r="AP35" s="154"/>
      <c r="AQ35" s="154"/>
      <c r="AR35" s="154"/>
      <c r="AS35" s="154"/>
    </row>
    <row r="36" spans="2:45" ht="27">
      <c r="B36" s="120"/>
      <c r="C36" s="1"/>
      <c r="D36" s="1"/>
      <c r="E36" s="1"/>
      <c r="F36" s="1"/>
      <c r="G36" s="1"/>
      <c r="H36" s="86"/>
      <c r="J36" s="77"/>
      <c r="K36" s="57" t="s">
        <v>7</v>
      </c>
      <c r="L36" s="58"/>
      <c r="M36" s="160" t="s">
        <v>498</v>
      </c>
      <c r="N36" s="160" t="s">
        <v>513</v>
      </c>
      <c r="O36" s="23" t="s">
        <v>514</v>
      </c>
      <c r="P36" s="160" t="s">
        <v>515</v>
      </c>
      <c r="Q36" s="160" t="s">
        <v>246</v>
      </c>
      <c r="R36" s="23" t="s">
        <v>247</v>
      </c>
      <c r="S36" s="23" t="s">
        <v>502</v>
      </c>
      <c r="T36" s="23" t="s">
        <v>205</v>
      </c>
      <c r="U36" s="23" t="s">
        <v>206</v>
      </c>
      <c r="V36" s="23" t="s">
        <v>516</v>
      </c>
      <c r="W36" s="24"/>
      <c r="Y36" s="25"/>
      <c r="Z36" s="208"/>
      <c r="AA36" s="209" t="s">
        <v>260</v>
      </c>
      <c r="AB36" s="1"/>
      <c r="AC36" s="210" t="s">
        <v>262</v>
      </c>
      <c r="AD36" s="211">
        <v>145000</v>
      </c>
      <c r="AE36" s="19"/>
      <c r="AF36" s="212" t="s">
        <v>263</v>
      </c>
      <c r="AG36" s="213" t="s">
        <v>264</v>
      </c>
      <c r="AI36" s="214">
        <v>50</v>
      </c>
      <c r="AJ36" s="86"/>
      <c r="AK36" s="154"/>
      <c r="AL36" s="154" t="s">
        <v>275</v>
      </c>
      <c r="AM36" s="154" t="s">
        <v>293</v>
      </c>
      <c r="AN36" s="154" t="s">
        <v>294</v>
      </c>
      <c r="AO36" s="154" t="s">
        <v>295</v>
      </c>
      <c r="AP36" s="154" t="s">
        <v>296</v>
      </c>
      <c r="AQ36" s="154"/>
      <c r="AR36" s="154" t="s">
        <v>297</v>
      </c>
      <c r="AS36" s="154"/>
    </row>
    <row r="37" spans="2:45">
      <c r="B37" s="120"/>
      <c r="C37" s="1"/>
      <c r="D37" s="1"/>
      <c r="E37" s="1"/>
      <c r="F37" s="1"/>
      <c r="G37" s="1"/>
      <c r="H37" s="86"/>
      <c r="J37" s="64"/>
      <c r="K37" s="32" t="s">
        <v>74</v>
      </c>
      <c r="L37" s="78" t="s">
        <v>75</v>
      </c>
      <c r="M37" s="60">
        <f>-M15+M34-M17</f>
        <v>-223816</v>
      </c>
      <c r="N37" s="60">
        <f>N34+N29</f>
        <v>0</v>
      </c>
      <c r="O37" s="60">
        <f>O34+O29</f>
        <v>0</v>
      </c>
      <c r="P37" s="60">
        <f>P34+P29</f>
        <v>583.42087330267873</v>
      </c>
      <c r="Q37" s="60">
        <f>Q34+Q29</f>
        <v>7129.2303380075919</v>
      </c>
      <c r="R37" s="60">
        <f>R34+R29</f>
        <v>9857.4607425040886</v>
      </c>
      <c r="S37" s="60">
        <f>S34+S29+S20</f>
        <v>347075.52478083334</v>
      </c>
      <c r="T37" s="60"/>
      <c r="U37" s="60"/>
      <c r="V37" s="60"/>
      <c r="W37" s="24"/>
      <c r="Y37" s="25"/>
      <c r="Z37" s="208"/>
      <c r="AA37" s="1" t="s">
        <v>269</v>
      </c>
      <c r="AB37" s="1"/>
      <c r="AC37" s="223" t="s">
        <v>262</v>
      </c>
      <c r="AD37" s="211">
        <v>100</v>
      </c>
      <c r="AE37" s="19"/>
      <c r="AF37" s="212" t="s">
        <v>526</v>
      </c>
      <c r="AG37" s="205" t="s">
        <v>323</v>
      </c>
      <c r="AH37" s="219"/>
      <c r="AI37" s="220">
        <v>50</v>
      </c>
      <c r="AJ37" s="86"/>
      <c r="AK37" s="154"/>
      <c r="AL37" s="154" t="s">
        <v>300</v>
      </c>
      <c r="AM37" s="154" t="s">
        <v>290</v>
      </c>
      <c r="AN37" s="154" t="s">
        <v>301</v>
      </c>
      <c r="AO37" s="154" t="s">
        <v>302</v>
      </c>
      <c r="AP37" s="154" t="s">
        <v>303</v>
      </c>
      <c r="AQ37" s="154"/>
      <c r="AR37" s="254"/>
      <c r="AS37" s="154"/>
    </row>
    <row r="38" spans="2:45">
      <c r="B38" s="120"/>
      <c r="C38" s="1"/>
      <c r="D38" s="1"/>
      <c r="E38" s="1"/>
      <c r="F38" s="1"/>
      <c r="G38" s="1"/>
      <c r="H38" s="86"/>
      <c r="J38" s="64"/>
      <c r="K38" s="32"/>
      <c r="L38" s="82" t="s">
        <v>76</v>
      </c>
      <c r="M38" s="83">
        <f>XIRR(M37:S37,$M$9:$S$9)</f>
        <v>8.5800185799598694E-2</v>
      </c>
      <c r="N38" s="39"/>
      <c r="O38" s="39"/>
      <c r="P38" s="39"/>
      <c r="Q38" s="39"/>
      <c r="R38" s="39"/>
      <c r="S38" s="39"/>
      <c r="T38" s="39"/>
      <c r="U38" s="39"/>
      <c r="V38" s="39"/>
      <c r="W38" s="24"/>
      <c r="Y38" s="25"/>
      <c r="Z38" s="208"/>
      <c r="AA38" s="1" t="s">
        <v>49</v>
      </c>
      <c r="AB38" s="1"/>
      <c r="AC38" s="223" t="s">
        <v>262</v>
      </c>
      <c r="AD38" s="211">
        <v>6753.076</v>
      </c>
      <c r="AE38" s="19"/>
      <c r="AF38" s="44" t="s">
        <v>380</v>
      </c>
      <c r="AG38" s="225" t="s">
        <v>276</v>
      </c>
      <c r="AH38" s="49"/>
      <c r="AI38" s="226" t="s">
        <v>527</v>
      </c>
      <c r="AJ38" s="86"/>
      <c r="AK38" s="154"/>
      <c r="AL38" s="154" t="s">
        <v>279</v>
      </c>
      <c r="AM38" s="154" t="s">
        <v>290</v>
      </c>
      <c r="AN38" s="154" t="s">
        <v>306</v>
      </c>
      <c r="AO38" s="154" t="s">
        <v>307</v>
      </c>
      <c r="AP38" s="154" t="s">
        <v>308</v>
      </c>
      <c r="AQ38" s="154"/>
      <c r="AR38" s="154" t="s">
        <v>309</v>
      </c>
      <c r="AS38" s="154"/>
    </row>
    <row r="39" spans="2:45">
      <c r="B39" s="120"/>
      <c r="C39" s="1"/>
      <c r="D39" s="1"/>
      <c r="E39" s="1"/>
      <c r="F39" s="1"/>
      <c r="G39" s="1"/>
      <c r="H39" s="86"/>
      <c r="J39" s="64"/>
      <c r="K39" s="32"/>
      <c r="L39" s="78" t="s">
        <v>79</v>
      </c>
      <c r="M39" s="60">
        <f>-M15+M34</f>
        <v>-70000</v>
      </c>
      <c r="N39" s="60">
        <f>N34</f>
        <v>0</v>
      </c>
      <c r="O39" s="60">
        <f>O34</f>
        <v>0</v>
      </c>
      <c r="P39" s="60">
        <f>P34</f>
        <v>134.79129198860812</v>
      </c>
      <c r="Q39" s="60">
        <f>Q34</f>
        <v>1617.4954818632975</v>
      </c>
      <c r="R39" s="60">
        <f>R34</f>
        <v>4320.0899102847052</v>
      </c>
      <c r="S39" s="60">
        <f>S34+S20-M17</f>
        <v>188183.60151796555</v>
      </c>
      <c r="T39" s="60"/>
      <c r="U39" s="60"/>
      <c r="V39" s="60"/>
      <c r="W39" s="24"/>
      <c r="Y39" s="25"/>
      <c r="Z39" s="208"/>
      <c r="AA39" s="1" t="s">
        <v>277</v>
      </c>
      <c r="AB39" s="1"/>
      <c r="AC39" s="223" t="s">
        <v>262</v>
      </c>
      <c r="AD39" s="211">
        <v>500</v>
      </c>
      <c r="AE39" s="19"/>
      <c r="AF39" s="227" t="s">
        <v>280</v>
      </c>
      <c r="AG39" s="228"/>
      <c r="AH39" s="229"/>
      <c r="AI39" s="230"/>
      <c r="AJ39" s="86"/>
      <c r="AK39" s="154"/>
      <c r="AL39" s="154"/>
      <c r="AM39" s="154"/>
      <c r="AN39" s="154" t="s">
        <v>314</v>
      </c>
      <c r="AO39" s="154" t="s">
        <v>315</v>
      </c>
      <c r="AP39" s="154" t="s">
        <v>316</v>
      </c>
      <c r="AQ39" s="154"/>
      <c r="AR39" s="259" t="s">
        <v>264</v>
      </c>
      <c r="AS39" s="154"/>
    </row>
    <row r="40" spans="2:45">
      <c r="B40" s="120"/>
      <c r="C40" s="1"/>
      <c r="D40" s="1"/>
      <c r="E40" s="1"/>
      <c r="F40" s="1"/>
      <c r="G40" s="1"/>
      <c r="H40" s="86"/>
      <c r="J40" s="64"/>
      <c r="K40" s="32"/>
      <c r="L40" s="89" t="s">
        <v>81</v>
      </c>
      <c r="M40" s="83">
        <f>XIRR(M39:S39,$M$9:$S$9)</f>
        <v>0.18683491349220274</v>
      </c>
      <c r="N40" s="75"/>
      <c r="O40" s="75"/>
      <c r="P40" s="75"/>
      <c r="Q40" s="75"/>
      <c r="R40" s="75"/>
      <c r="S40" s="75"/>
      <c r="T40" s="75"/>
      <c r="U40" s="75"/>
      <c r="V40" s="75"/>
      <c r="W40" s="24"/>
      <c r="Y40" s="25"/>
      <c r="Z40" s="216" t="s">
        <v>266</v>
      </c>
      <c r="AA40" s="4"/>
      <c r="AB40" s="4"/>
      <c r="AC40" s="217"/>
      <c r="AD40" s="218">
        <v>46264.19057939999</v>
      </c>
      <c r="AE40" s="19"/>
      <c r="AF40" s="232" t="s">
        <v>284</v>
      </c>
      <c r="AG40" s="233" t="s">
        <v>370</v>
      </c>
      <c r="AH40" s="234"/>
      <c r="AI40" s="226" t="s">
        <v>527</v>
      </c>
      <c r="AJ40" s="86"/>
      <c r="AK40" s="154" t="s">
        <v>319</v>
      </c>
      <c r="AL40" s="154"/>
      <c r="AM40" s="154"/>
      <c r="AN40" s="154" t="s">
        <v>320</v>
      </c>
      <c r="AO40" s="154" t="s">
        <v>321</v>
      </c>
      <c r="AP40" s="154" t="s">
        <v>322</v>
      </c>
      <c r="AQ40" s="154"/>
      <c r="AR40" s="154" t="s">
        <v>323</v>
      </c>
      <c r="AS40" s="154"/>
    </row>
    <row r="41" spans="2:45">
      <c r="B41" s="120"/>
      <c r="C41" s="1"/>
      <c r="D41" s="1"/>
      <c r="E41" s="1"/>
      <c r="F41" s="1"/>
      <c r="G41" s="1"/>
      <c r="H41" s="86"/>
      <c r="J41" s="64"/>
      <c r="K41" s="32"/>
      <c r="L41" s="78" t="s">
        <v>83</v>
      </c>
      <c r="M41" s="60">
        <f>-M15+M34+M26</f>
        <v>-69825</v>
      </c>
      <c r="N41" s="60">
        <f>N34+N26</f>
        <v>1661.8382147187856</v>
      </c>
      <c r="O41" s="60">
        <f>O34+O26</f>
        <v>1097.0013298546132</v>
      </c>
      <c r="P41" s="60">
        <f>P34+P26</f>
        <v>1057.2926218433397</v>
      </c>
      <c r="Q41" s="60">
        <f>Q34+Q26</f>
        <v>2365.4968117193334</v>
      </c>
      <c r="R41" s="60">
        <f>R34+R26</f>
        <v>5068.0912401407413</v>
      </c>
      <c r="S41" s="60">
        <f>S34+S26+S20-M17</f>
        <v>189696.1308144129</v>
      </c>
      <c r="T41" s="60"/>
      <c r="U41" s="60"/>
      <c r="V41" s="60"/>
      <c r="W41" s="24"/>
      <c r="Y41" s="25"/>
      <c r="Z41" s="208"/>
      <c r="AA41" s="1" t="s">
        <v>271</v>
      </c>
      <c r="AB41" s="1"/>
      <c r="AC41" s="223" t="s">
        <v>272</v>
      </c>
      <c r="AD41" s="211">
        <v>45121.755469999989</v>
      </c>
      <c r="AE41" s="19"/>
      <c r="AF41" s="238" t="s">
        <v>287</v>
      </c>
      <c r="AG41" s="239" t="s">
        <v>275</v>
      </c>
      <c r="AH41" s="240"/>
      <c r="AI41" s="241">
        <v>240</v>
      </c>
      <c r="AJ41" s="86"/>
      <c r="AK41" s="154"/>
      <c r="AL41" s="154" t="s">
        <v>286</v>
      </c>
      <c r="AM41" s="154" t="s">
        <v>325</v>
      </c>
      <c r="AN41" s="154" t="s">
        <v>326</v>
      </c>
      <c r="AO41" s="154" t="s">
        <v>327</v>
      </c>
      <c r="AP41" s="154" t="s">
        <v>328</v>
      </c>
      <c r="AQ41" s="154"/>
      <c r="AR41" s="154" t="s">
        <v>276</v>
      </c>
      <c r="AS41" s="154"/>
    </row>
    <row r="42" spans="2:45">
      <c r="B42" s="120"/>
      <c r="C42" s="1"/>
      <c r="D42" s="1"/>
      <c r="E42" s="1"/>
      <c r="F42" s="1"/>
      <c r="G42" s="1"/>
      <c r="H42" s="86"/>
      <c r="J42" s="64"/>
      <c r="K42" s="32"/>
      <c r="L42" s="90" t="s">
        <v>85</v>
      </c>
      <c r="M42" s="83">
        <f>XIRR(M41:S41,$M$9:$S$9)</f>
        <v>0.19872420430183413</v>
      </c>
      <c r="N42" s="75"/>
      <c r="O42" s="75"/>
      <c r="P42" s="75"/>
      <c r="Q42" s="75"/>
      <c r="R42" s="75"/>
      <c r="S42" s="75"/>
      <c r="T42" s="75"/>
      <c r="U42" s="75"/>
      <c r="V42" s="75"/>
      <c r="W42" s="24"/>
      <c r="Y42" s="25"/>
      <c r="Z42" s="208"/>
      <c r="AA42" s="1" t="s">
        <v>275</v>
      </c>
      <c r="AB42" s="1"/>
      <c r="AC42" s="223" t="s">
        <v>272</v>
      </c>
      <c r="AD42" s="211">
        <v>240</v>
      </c>
      <c r="AE42" s="19"/>
      <c r="AF42" s="238" t="s">
        <v>289</v>
      </c>
      <c r="AG42" s="239"/>
      <c r="AH42" s="240"/>
      <c r="AI42" s="241"/>
      <c r="AJ42" s="86"/>
      <c r="AK42" s="154"/>
      <c r="AL42" s="154" t="s">
        <v>333</v>
      </c>
      <c r="AM42" s="154" t="s">
        <v>334</v>
      </c>
      <c r="AN42" s="154" t="s">
        <v>335</v>
      </c>
      <c r="AO42" s="154" t="s">
        <v>336</v>
      </c>
      <c r="AP42" s="154" t="s">
        <v>337</v>
      </c>
      <c r="AQ42" s="154"/>
      <c r="AR42" s="154"/>
      <c r="AS42" s="154"/>
    </row>
    <row r="43" spans="2:45">
      <c r="B43" s="120"/>
      <c r="C43" s="1"/>
      <c r="D43" s="1"/>
      <c r="E43" s="1"/>
      <c r="F43" s="1"/>
      <c r="G43" s="1"/>
      <c r="H43" s="86"/>
      <c r="J43" s="64"/>
      <c r="K43" s="32" t="s">
        <v>88</v>
      </c>
      <c r="L43" s="65" t="s">
        <v>89</v>
      </c>
      <c r="M43" s="50"/>
      <c r="N43" s="75"/>
      <c r="O43" s="75"/>
      <c r="P43" s="75"/>
      <c r="Q43" s="75"/>
      <c r="R43" s="75"/>
      <c r="S43" s="75"/>
      <c r="T43" s="75"/>
      <c r="U43" s="75"/>
      <c r="V43" s="75"/>
      <c r="W43" s="24"/>
      <c r="Y43" s="25"/>
      <c r="Z43" s="208"/>
      <c r="AA43" s="1" t="s">
        <v>279</v>
      </c>
      <c r="AB43" s="1"/>
      <c r="AC43" s="223" t="s">
        <v>272</v>
      </c>
      <c r="AD43" s="211">
        <v>902.43510939999987</v>
      </c>
      <c r="AE43" s="19"/>
      <c r="AF43" s="244" t="s">
        <v>292</v>
      </c>
      <c r="AG43" s="245"/>
      <c r="AH43" s="246"/>
      <c r="AI43" s="247"/>
      <c r="AJ43" s="86"/>
      <c r="AK43" s="154"/>
      <c r="AL43" s="154" t="s">
        <v>313</v>
      </c>
      <c r="AM43" s="154" t="s">
        <v>341</v>
      </c>
      <c r="AN43" s="154" t="s">
        <v>342</v>
      </c>
      <c r="AO43" s="154" t="s">
        <v>343</v>
      </c>
      <c r="AP43" s="154" t="s">
        <v>344</v>
      </c>
      <c r="AQ43" s="154"/>
      <c r="AR43" s="154"/>
      <c r="AS43" s="154"/>
    </row>
    <row r="44" spans="2:45">
      <c r="B44" s="120"/>
      <c r="C44" s="1"/>
      <c r="D44" s="1"/>
      <c r="E44" s="1"/>
      <c r="F44" s="1"/>
      <c r="G44" s="1"/>
      <c r="H44" s="86"/>
      <c r="J44" s="64"/>
      <c r="K44" s="32"/>
      <c r="L44" s="65" t="s">
        <v>90</v>
      </c>
      <c r="M44" s="60">
        <v>175</v>
      </c>
      <c r="N44" s="60">
        <v>1634.4207723035947</v>
      </c>
      <c r="O44" s="60">
        <v>1050</v>
      </c>
      <c r="P44" s="60">
        <v>875.5</v>
      </c>
      <c r="Q44" s="60">
        <v>701</v>
      </c>
      <c r="R44" s="60">
        <v>701</v>
      </c>
      <c r="S44" s="201">
        <v>642.58333333333326</v>
      </c>
      <c r="T44" s="201"/>
      <c r="U44" s="201"/>
      <c r="V44" s="50"/>
      <c r="W44" s="93"/>
      <c r="Y44" s="25"/>
      <c r="Z44" s="216" t="s">
        <v>319</v>
      </c>
      <c r="AA44" s="4"/>
      <c r="AB44" s="4"/>
      <c r="AC44" s="217"/>
      <c r="AD44" s="218">
        <v>2364.6567575249996</v>
      </c>
      <c r="AE44" s="19"/>
      <c r="AF44" s="250" t="s">
        <v>299</v>
      </c>
      <c r="AG44" s="251"/>
      <c r="AH44" s="252"/>
      <c r="AI44" s="253"/>
      <c r="AJ44" s="86"/>
      <c r="AK44" s="154"/>
      <c r="AL44" s="154" t="s">
        <v>348</v>
      </c>
      <c r="AM44" s="154" t="s">
        <v>349</v>
      </c>
      <c r="AN44" s="154" t="s">
        <v>350</v>
      </c>
      <c r="AO44" s="154" t="s">
        <v>351</v>
      </c>
      <c r="AP44" s="154" t="s">
        <v>352</v>
      </c>
      <c r="AQ44" s="154"/>
      <c r="AR44" s="154" t="s">
        <v>353</v>
      </c>
      <c r="AS44" s="154"/>
    </row>
    <row r="45" spans="2:45">
      <c r="B45" s="120"/>
      <c r="C45" s="1"/>
      <c r="D45" s="1"/>
      <c r="E45" s="1"/>
      <c r="F45" s="1"/>
      <c r="G45" s="1"/>
      <c r="H45" s="86"/>
      <c r="J45" s="64"/>
      <c r="K45" s="32"/>
      <c r="L45" s="65" t="s">
        <v>91</v>
      </c>
      <c r="M45" s="83"/>
      <c r="N45" s="75"/>
      <c r="O45" s="75"/>
      <c r="P45" s="75"/>
      <c r="Q45" s="75"/>
      <c r="R45" s="75"/>
      <c r="S45" s="201">
        <v>826.86141074598004</v>
      </c>
      <c r="T45" s="50"/>
      <c r="U45" s="75"/>
      <c r="V45" s="75"/>
      <c r="W45" s="24"/>
      <c r="Y45" s="25"/>
      <c r="Z45" s="208"/>
      <c r="AA45" s="1" t="s">
        <v>286</v>
      </c>
      <c r="AB45" s="1"/>
      <c r="AC45" s="223" t="s">
        <v>272</v>
      </c>
      <c r="AD45" s="211">
        <v>1086.2399074174996</v>
      </c>
      <c r="AE45" s="19"/>
      <c r="AF45" s="256" t="s">
        <v>305</v>
      </c>
      <c r="AG45" s="257" t="s">
        <v>286</v>
      </c>
      <c r="AH45" s="258"/>
      <c r="AI45" s="220">
        <v>1086.2399074174996</v>
      </c>
      <c r="AJ45" s="86"/>
      <c r="AK45" s="154"/>
      <c r="AL45" s="154"/>
      <c r="AM45" s="154"/>
      <c r="AN45" s="154" t="s">
        <v>357</v>
      </c>
      <c r="AO45" s="154" t="s">
        <v>351</v>
      </c>
      <c r="AP45" s="154" t="s">
        <v>358</v>
      </c>
      <c r="AQ45" s="154"/>
      <c r="AR45" s="154"/>
      <c r="AS45" s="154"/>
    </row>
    <row r="46" spans="2:45">
      <c r="B46" s="120"/>
      <c r="C46" s="1"/>
      <c r="D46" s="1"/>
      <c r="E46" s="1"/>
      <c r="F46" s="1"/>
      <c r="G46" s="1"/>
      <c r="H46" s="86"/>
      <c r="J46" s="64"/>
      <c r="K46" s="32" t="s">
        <v>92</v>
      </c>
      <c r="L46" s="94" t="s">
        <v>93</v>
      </c>
      <c r="M46" s="201"/>
      <c r="N46" s="201"/>
      <c r="O46" s="201"/>
      <c r="P46" s="201"/>
      <c r="Q46" s="201"/>
      <c r="R46" s="201"/>
      <c r="S46" s="201"/>
      <c r="T46" s="201"/>
      <c r="U46" s="201"/>
      <c r="V46" s="95"/>
      <c r="W46" s="24"/>
      <c r="Y46" s="25"/>
      <c r="Z46" s="208"/>
      <c r="AA46" s="1" t="s">
        <v>333</v>
      </c>
      <c r="AB46" s="1"/>
      <c r="AC46" s="223" t="s">
        <v>272</v>
      </c>
      <c r="AD46" s="211">
        <v>977.41685010749995</v>
      </c>
      <c r="AE46" s="19"/>
      <c r="AF46" s="44" t="s">
        <v>312</v>
      </c>
      <c r="AG46" s="138" t="s">
        <v>313</v>
      </c>
      <c r="AH46" s="49"/>
      <c r="AI46" s="220">
        <v>31</v>
      </c>
      <c r="AJ46" s="86"/>
      <c r="AK46" s="154" t="s">
        <v>288</v>
      </c>
      <c r="AL46" s="154"/>
      <c r="AM46" s="154" t="s">
        <v>290</v>
      </c>
      <c r="AN46" s="154" t="s">
        <v>362</v>
      </c>
      <c r="AO46" s="154" t="s">
        <v>363</v>
      </c>
      <c r="AP46" s="154" t="s">
        <v>364</v>
      </c>
      <c r="AQ46" s="154"/>
      <c r="AR46" s="154" t="s">
        <v>275</v>
      </c>
      <c r="AS46" s="154"/>
    </row>
    <row r="47" spans="2:45">
      <c r="B47" s="120"/>
      <c r="C47" s="1"/>
      <c r="D47" s="1"/>
      <c r="E47" s="1"/>
      <c r="F47" s="1"/>
      <c r="G47" s="1"/>
      <c r="H47" s="86"/>
      <c r="J47" s="64"/>
      <c r="K47" s="32"/>
      <c r="L47" s="89" t="s">
        <v>94</v>
      </c>
      <c r="M47" s="83"/>
      <c r="N47" s="39"/>
      <c r="O47" s="39"/>
      <c r="P47" s="39"/>
      <c r="Q47" s="39"/>
      <c r="R47" s="39"/>
      <c r="S47" s="39"/>
      <c r="T47" s="39"/>
      <c r="U47" s="50"/>
      <c r="V47" s="50"/>
      <c r="W47" s="93"/>
      <c r="Y47" s="25"/>
      <c r="Z47" s="208"/>
      <c r="AA47" s="1" t="s">
        <v>313</v>
      </c>
      <c r="AB47" s="1"/>
      <c r="AC47" s="223" t="s">
        <v>272</v>
      </c>
      <c r="AD47" s="211">
        <v>31</v>
      </c>
      <c r="AE47" s="19"/>
      <c r="AF47" s="260" t="s">
        <v>318</v>
      </c>
      <c r="AG47" s="239" t="s">
        <v>304</v>
      </c>
      <c r="AH47" s="45"/>
      <c r="AI47" s="220">
        <v>325.80561670249995</v>
      </c>
      <c r="AJ47" s="86"/>
      <c r="AK47" s="154"/>
      <c r="AL47" s="154" t="s">
        <v>291</v>
      </c>
      <c r="AM47" s="154" t="s">
        <v>290</v>
      </c>
      <c r="AN47" s="154" t="s">
        <v>367</v>
      </c>
      <c r="AO47" s="154" t="s">
        <v>368</v>
      </c>
      <c r="AP47" s="154" t="s">
        <v>369</v>
      </c>
      <c r="AQ47" s="154"/>
      <c r="AR47" s="154" t="s">
        <v>370</v>
      </c>
      <c r="AS47" s="154"/>
    </row>
    <row r="48" spans="2:45">
      <c r="B48" s="120"/>
      <c r="C48" s="1"/>
      <c r="D48" s="1"/>
      <c r="E48" s="1"/>
      <c r="F48" s="1"/>
      <c r="G48" s="1"/>
      <c r="H48" s="86"/>
      <c r="J48" s="64"/>
      <c r="K48" s="32"/>
      <c r="L48" s="94" t="s">
        <v>97</v>
      </c>
      <c r="M48" s="201"/>
      <c r="N48" s="201"/>
      <c r="O48" s="201"/>
      <c r="P48" s="201"/>
      <c r="Q48" s="201"/>
      <c r="R48" s="201"/>
      <c r="S48" s="201"/>
      <c r="T48" s="201"/>
      <c r="U48" s="201"/>
      <c r="V48" s="39"/>
      <c r="W48" s="99"/>
      <c r="Y48" s="25"/>
      <c r="Z48" s="208"/>
      <c r="AA48" s="1" t="s">
        <v>348</v>
      </c>
      <c r="AB48" s="1"/>
      <c r="AC48" s="223" t="s">
        <v>272</v>
      </c>
      <c r="AD48" s="211">
        <v>270</v>
      </c>
      <c r="AE48" s="19"/>
      <c r="AF48" s="244" t="s">
        <v>325</v>
      </c>
      <c r="AG48" s="262"/>
      <c r="AH48" s="246"/>
      <c r="AI48" s="263"/>
      <c r="AJ48" s="86"/>
      <c r="AK48" s="154"/>
      <c r="AL48" s="154" t="s">
        <v>265</v>
      </c>
      <c r="AM48" s="154" t="s">
        <v>290</v>
      </c>
      <c r="AN48" s="154" t="s">
        <v>371</v>
      </c>
      <c r="AO48" s="154" t="s">
        <v>372</v>
      </c>
      <c r="AP48" s="154" t="s">
        <v>373</v>
      </c>
      <c r="AQ48" s="154"/>
      <c r="AR48" s="154"/>
      <c r="AS48" s="154"/>
    </row>
    <row r="49" spans="2:45">
      <c r="B49" s="120"/>
      <c r="C49" s="1"/>
      <c r="D49" s="1"/>
      <c r="E49" s="1"/>
      <c r="F49" s="1"/>
      <c r="G49" s="1"/>
      <c r="H49" s="86"/>
      <c r="J49" s="64"/>
      <c r="K49" s="32"/>
      <c r="L49" s="89" t="s">
        <v>99</v>
      </c>
      <c r="M49" s="83"/>
      <c r="N49" s="39"/>
      <c r="O49" s="39"/>
      <c r="P49" s="39"/>
      <c r="Q49" s="39"/>
      <c r="R49" s="39"/>
      <c r="S49" s="39"/>
      <c r="T49" s="39"/>
      <c r="U49" s="39"/>
      <c r="V49" s="39"/>
      <c r="W49" s="24"/>
      <c r="Y49" s="25"/>
      <c r="Z49" s="216" t="s">
        <v>288</v>
      </c>
      <c r="AA49" s="4"/>
      <c r="AB49" s="4"/>
      <c r="AC49" s="217"/>
      <c r="AD49" s="218">
        <v>3702.4046261112048</v>
      </c>
      <c r="AE49" s="19"/>
      <c r="AF49" s="266" t="s">
        <v>332</v>
      </c>
      <c r="AG49" s="233"/>
      <c r="AH49" s="258"/>
      <c r="AI49" s="267"/>
      <c r="AJ49" s="86"/>
      <c r="AK49" s="154"/>
      <c r="AL49" s="154" t="s">
        <v>298</v>
      </c>
      <c r="AM49" s="154"/>
      <c r="AN49" s="154" t="s">
        <v>375</v>
      </c>
      <c r="AO49" s="154" t="s">
        <v>376</v>
      </c>
      <c r="AP49" s="154" t="s">
        <v>377</v>
      </c>
      <c r="AQ49" s="154"/>
      <c r="AR49" s="154"/>
      <c r="AS49" s="154"/>
    </row>
    <row r="50" spans="2:45">
      <c r="B50" s="120"/>
      <c r="C50" s="1"/>
      <c r="D50" s="1"/>
      <c r="E50" s="1"/>
      <c r="F50" s="1"/>
      <c r="G50" s="1"/>
      <c r="H50" s="86"/>
      <c r="J50" s="64"/>
      <c r="K50" s="102"/>
      <c r="L50" s="103" t="s">
        <v>102</v>
      </c>
      <c r="M50" s="104" t="str">
        <f>IFERROR(SUM(N48:U48)/M16,"")</f>
        <v/>
      </c>
      <c r="N50" s="105"/>
      <c r="O50" s="105"/>
      <c r="P50" s="105"/>
      <c r="Q50" s="105"/>
      <c r="R50" s="105"/>
      <c r="S50" s="105"/>
      <c r="T50" s="105"/>
      <c r="U50" s="105"/>
      <c r="V50" s="105"/>
      <c r="W50" s="24"/>
      <c r="Y50" s="25"/>
      <c r="Z50" s="208"/>
      <c r="AA50" s="1" t="s">
        <v>291</v>
      </c>
      <c r="AB50" s="1"/>
      <c r="AC50" s="223" t="s">
        <v>272</v>
      </c>
      <c r="AD50" s="211">
        <v>1693.1438668783003</v>
      </c>
      <c r="AE50" s="19"/>
      <c r="AF50" s="256" t="s">
        <v>340</v>
      </c>
      <c r="AG50" s="233" t="s">
        <v>430</v>
      </c>
      <c r="AH50" s="258"/>
      <c r="AI50" s="268">
        <v>977.41685010749995</v>
      </c>
      <c r="AJ50" s="86"/>
      <c r="AK50" s="154"/>
      <c r="AL50" s="154" t="s">
        <v>276</v>
      </c>
      <c r="AM50" s="154" t="s">
        <v>380</v>
      </c>
      <c r="AN50" s="154" t="s">
        <v>381</v>
      </c>
      <c r="AO50" s="154" t="s">
        <v>382</v>
      </c>
      <c r="AP50" s="154" t="s">
        <v>383</v>
      </c>
      <c r="AQ50" s="154"/>
      <c r="AR50" s="284" t="s">
        <v>384</v>
      </c>
      <c r="AS50" s="154"/>
    </row>
    <row r="51" spans="2:45" ht="17.25" thickBot="1">
      <c r="B51" s="72"/>
      <c r="C51" s="73"/>
      <c r="D51" s="73"/>
      <c r="E51" s="73"/>
      <c r="F51" s="73"/>
      <c r="G51" s="73"/>
      <c r="H51" s="114"/>
      <c r="J51" s="109"/>
      <c r="K51" s="110"/>
      <c r="L51" s="110"/>
      <c r="M51" s="111"/>
      <c r="N51" s="110"/>
      <c r="O51" s="110"/>
      <c r="P51" s="110"/>
      <c r="Q51" s="110"/>
      <c r="R51" s="110"/>
      <c r="S51" s="110"/>
      <c r="T51" s="110"/>
      <c r="U51" s="110"/>
      <c r="V51" s="110"/>
      <c r="W51" s="112"/>
      <c r="Y51" s="25"/>
      <c r="Z51" s="208"/>
      <c r="AA51" s="1" t="s">
        <v>298</v>
      </c>
      <c r="AB51" s="1"/>
      <c r="AC51" s="223" t="s">
        <v>272</v>
      </c>
      <c r="AD51" s="211">
        <v>377.89406539785318</v>
      </c>
      <c r="AE51" s="19"/>
      <c r="AF51" s="44" t="s">
        <v>347</v>
      </c>
      <c r="AG51" s="205" t="s">
        <v>391</v>
      </c>
      <c r="AH51" s="49"/>
      <c r="AI51" s="268">
        <v>216.98255939250001</v>
      </c>
      <c r="AJ51" s="86"/>
      <c r="AK51" s="154"/>
      <c r="AL51" s="154" t="s">
        <v>304</v>
      </c>
      <c r="AM51" s="154" t="s">
        <v>325</v>
      </c>
      <c r="AN51" s="154" t="s">
        <v>386</v>
      </c>
      <c r="AO51" s="154" t="s">
        <v>387</v>
      </c>
      <c r="AP51" s="154" t="s">
        <v>388</v>
      </c>
      <c r="AQ51" s="154"/>
      <c r="AR51" s="284"/>
      <c r="AS51" s="154"/>
    </row>
    <row r="52" spans="2:45">
      <c r="Y52" s="25"/>
      <c r="Z52" s="208"/>
      <c r="AA52" s="1" t="s">
        <v>304</v>
      </c>
      <c r="AB52" s="1"/>
      <c r="AC52" s="223" t="s">
        <v>272</v>
      </c>
      <c r="AD52" s="211">
        <v>325.80561670249995</v>
      </c>
      <c r="AE52" s="19"/>
      <c r="AF52" s="44" t="s">
        <v>356</v>
      </c>
      <c r="AG52" s="225" t="s">
        <v>444</v>
      </c>
      <c r="AH52" s="49"/>
      <c r="AI52" s="268">
        <v>76.308851162499991</v>
      </c>
      <c r="AJ52" s="86"/>
      <c r="AK52" s="154"/>
      <c r="AL52" s="154" t="s">
        <v>391</v>
      </c>
      <c r="AM52" s="154" t="s">
        <v>290</v>
      </c>
      <c r="AN52" s="154"/>
      <c r="AO52" s="154"/>
      <c r="AP52" s="154"/>
      <c r="AQ52" s="154"/>
      <c r="AR52" s="284" t="s">
        <v>286</v>
      </c>
      <c r="AS52" s="154"/>
    </row>
    <row r="53" spans="2:45">
      <c r="B53" s="4" t="s">
        <v>389</v>
      </c>
      <c r="J53" s="4" t="s">
        <v>528</v>
      </c>
      <c r="K53" s="76"/>
      <c r="L53" s="115"/>
      <c r="M53" s="115"/>
      <c r="N53" s="76"/>
      <c r="O53" s="76"/>
      <c r="P53" s="76"/>
      <c r="Q53" s="76"/>
      <c r="R53" s="76"/>
      <c r="S53" s="76"/>
      <c r="T53" s="76"/>
      <c r="U53" s="76"/>
      <c r="V53" s="76"/>
      <c r="W53" s="76"/>
      <c r="X53" s="76"/>
      <c r="Y53" s="25"/>
      <c r="Z53" s="208"/>
      <c r="AA53" s="1" t="s">
        <v>391</v>
      </c>
      <c r="AB53" s="1"/>
      <c r="AC53" s="223" t="s">
        <v>272</v>
      </c>
      <c r="AD53" s="211">
        <v>216.98255939250001</v>
      </c>
      <c r="AE53" s="19"/>
      <c r="AF53" s="271" t="s">
        <v>361</v>
      </c>
      <c r="AG53" s="262" t="s">
        <v>348</v>
      </c>
      <c r="AH53" s="246"/>
      <c r="AI53" s="272">
        <v>270</v>
      </c>
      <c r="AJ53" s="86"/>
      <c r="AK53" s="287"/>
      <c r="AL53" s="154" t="s">
        <v>395</v>
      </c>
      <c r="AM53" s="154" t="s">
        <v>290</v>
      </c>
      <c r="AN53" s="154"/>
      <c r="AO53" s="154"/>
      <c r="AP53" s="154"/>
      <c r="AQ53" s="154"/>
      <c r="AR53" s="284" t="s">
        <v>313</v>
      </c>
      <c r="AS53" s="154"/>
    </row>
    <row r="54" spans="2:45" ht="17.25" thickBot="1">
      <c r="J54" s="16"/>
      <c r="K54" s="7"/>
      <c r="L54" s="7"/>
      <c r="M54" s="7"/>
      <c r="N54" s="7"/>
      <c r="O54" s="7"/>
      <c r="P54" s="7"/>
      <c r="Q54" s="7"/>
      <c r="R54" s="7"/>
      <c r="S54" s="7"/>
      <c r="T54" s="7"/>
      <c r="U54" s="7"/>
      <c r="V54" s="7"/>
      <c r="W54" s="9" t="s">
        <v>3</v>
      </c>
      <c r="Y54" s="25"/>
      <c r="Z54" s="208"/>
      <c r="AA54" s="1" t="s">
        <v>395</v>
      </c>
      <c r="AB54" s="1"/>
      <c r="AC54" s="223" t="s">
        <v>272</v>
      </c>
      <c r="AD54" s="211">
        <v>76.308851162499991</v>
      </c>
      <c r="AE54" s="19"/>
      <c r="AF54" s="278" t="s">
        <v>366</v>
      </c>
      <c r="AG54" s="19"/>
      <c r="AH54" s="1"/>
      <c r="AI54" s="1"/>
      <c r="AJ54" s="86"/>
      <c r="AK54" s="154"/>
      <c r="AL54" s="154" t="s">
        <v>311</v>
      </c>
      <c r="AM54" s="154" t="s">
        <v>290</v>
      </c>
      <c r="AN54" s="154"/>
      <c r="AO54" s="154"/>
      <c r="AP54" s="154"/>
      <c r="AQ54" s="154"/>
      <c r="AR54" s="284" t="s">
        <v>304</v>
      </c>
      <c r="AS54" s="154"/>
    </row>
    <row r="55" spans="2:45">
      <c r="B55" s="79"/>
      <c r="C55" s="17" t="s">
        <v>396</v>
      </c>
      <c r="D55" s="18"/>
      <c r="E55" s="18"/>
      <c r="F55" s="18"/>
      <c r="G55" s="18"/>
      <c r="H55" s="81"/>
      <c r="J55" s="116"/>
      <c r="K55" s="80"/>
      <c r="L55" s="80"/>
      <c r="M55" s="80"/>
      <c r="N55" s="80"/>
      <c r="O55" s="80"/>
      <c r="P55" s="80"/>
      <c r="Q55" s="80"/>
      <c r="R55" s="80"/>
      <c r="S55" s="80"/>
      <c r="T55" s="80"/>
      <c r="U55" s="80"/>
      <c r="V55" s="80"/>
      <c r="W55" s="81"/>
      <c r="X55" s="19"/>
      <c r="Y55" s="25"/>
      <c r="Z55" s="208"/>
      <c r="AA55" s="1" t="s">
        <v>311</v>
      </c>
      <c r="AB55" s="1"/>
      <c r="AC55" s="223" t="s">
        <v>272</v>
      </c>
      <c r="AD55" s="211">
        <v>509.28</v>
      </c>
      <c r="AE55" s="19"/>
      <c r="AF55" s="19"/>
      <c r="AG55" s="19"/>
      <c r="AH55" s="1"/>
      <c r="AI55" s="1"/>
      <c r="AJ55" s="86"/>
      <c r="AK55" s="154"/>
      <c r="AL55" s="154" t="s">
        <v>317</v>
      </c>
      <c r="AM55" s="154" t="s">
        <v>290</v>
      </c>
      <c r="AN55" s="154"/>
      <c r="AO55" s="154"/>
      <c r="AP55" s="154"/>
      <c r="AQ55" s="154"/>
      <c r="AR55" s="154"/>
      <c r="AS55" s="154"/>
    </row>
    <row r="56" spans="2:45">
      <c r="B56" s="25"/>
      <c r="C56" s="296" t="s">
        <v>105</v>
      </c>
      <c r="D56" s="117" t="s">
        <v>529</v>
      </c>
      <c r="E56" s="118"/>
      <c r="F56" s="296" t="s">
        <v>112</v>
      </c>
      <c r="G56" s="297" t="s">
        <v>530</v>
      </c>
      <c r="H56" s="31"/>
      <c r="J56" s="120"/>
      <c r="K56" s="8" t="s">
        <v>531</v>
      </c>
      <c r="L56" s="7"/>
      <c r="M56" s="7"/>
      <c r="N56" s="7"/>
      <c r="O56" s="7"/>
      <c r="P56" s="7"/>
      <c r="Q56" s="7"/>
      <c r="R56" s="7"/>
      <c r="S56" s="1"/>
      <c r="T56" s="8" t="s">
        <v>106</v>
      </c>
      <c r="U56" s="7"/>
      <c r="V56" s="1"/>
      <c r="W56" s="86"/>
      <c r="X56" s="11"/>
      <c r="Y56" s="25"/>
      <c r="Z56" s="208"/>
      <c r="AA56" s="1" t="s">
        <v>317</v>
      </c>
      <c r="AB56" s="1"/>
      <c r="AC56" s="223" t="s">
        <v>272</v>
      </c>
      <c r="AD56" s="211">
        <v>502.98966657755074</v>
      </c>
      <c r="AE56" s="19"/>
      <c r="AF56" s="19"/>
      <c r="AG56" s="19"/>
      <c r="AH56" s="1"/>
      <c r="AI56" s="1"/>
      <c r="AJ56" s="86"/>
      <c r="AK56" s="154"/>
      <c r="AL56" s="154"/>
      <c r="AM56" s="154"/>
      <c r="AN56" s="154"/>
      <c r="AO56" s="154"/>
      <c r="AP56" s="154"/>
      <c r="AQ56" s="154"/>
      <c r="AR56" s="154"/>
      <c r="AS56" s="154"/>
    </row>
    <row r="57" spans="2:45">
      <c r="B57" s="25"/>
      <c r="C57" s="296" t="s">
        <v>110</v>
      </c>
      <c r="D57" s="117" t="s">
        <v>532</v>
      </c>
      <c r="E57" s="118"/>
      <c r="F57" s="305"/>
      <c r="G57" s="119"/>
      <c r="H57" s="31"/>
      <c r="J57" s="25"/>
      <c r="K57" s="382" t="s">
        <v>112</v>
      </c>
      <c r="L57" s="29" t="s">
        <v>533</v>
      </c>
      <c r="M57" s="29" t="s">
        <v>534</v>
      </c>
      <c r="N57" s="29" t="s">
        <v>399</v>
      </c>
      <c r="O57" s="29" t="s">
        <v>114</v>
      </c>
      <c r="P57" s="29" t="s">
        <v>115</v>
      </c>
      <c r="Q57" s="29" t="s">
        <v>116</v>
      </c>
      <c r="R57" s="383" t="s">
        <v>535</v>
      </c>
      <c r="S57" s="11"/>
      <c r="T57" s="29" t="s">
        <v>118</v>
      </c>
      <c r="U57" s="29" t="s">
        <v>119</v>
      </c>
      <c r="V57" s="19"/>
      <c r="W57" s="86"/>
      <c r="X57" s="11"/>
      <c r="Y57" s="25"/>
      <c r="Z57" s="216" t="s">
        <v>324</v>
      </c>
      <c r="AA57" s="4"/>
      <c r="AB57" s="4"/>
      <c r="AC57" s="217"/>
      <c r="AD57" s="218">
        <v>6000.0074302734592</v>
      </c>
      <c r="AE57" s="19"/>
      <c r="AF57" s="19"/>
      <c r="AG57" s="19"/>
      <c r="AH57" s="1"/>
      <c r="AI57" s="1"/>
      <c r="AJ57" s="86"/>
      <c r="AK57" s="154" t="s">
        <v>324</v>
      </c>
      <c r="AL57" s="154"/>
      <c r="AM57" s="154" t="s">
        <v>290</v>
      </c>
      <c r="AN57" s="154"/>
      <c r="AO57" s="154"/>
      <c r="AP57" s="154"/>
      <c r="AQ57" s="154"/>
      <c r="AR57" s="154" t="s">
        <v>418</v>
      </c>
      <c r="AS57" s="154"/>
    </row>
    <row r="58" spans="2:45">
      <c r="B58" s="25"/>
      <c r="C58" s="296" t="s">
        <v>415</v>
      </c>
      <c r="D58" s="310">
        <v>614.04475000000002</v>
      </c>
      <c r="E58" s="118"/>
      <c r="F58" s="296" t="s">
        <v>121</v>
      </c>
      <c r="G58" s="311">
        <v>6635.55</v>
      </c>
      <c r="H58" s="31"/>
      <c r="J58" s="25"/>
      <c r="K58" s="138" t="s">
        <v>122</v>
      </c>
      <c r="L58" s="384" t="s">
        <v>536</v>
      </c>
      <c r="M58" s="384">
        <v>4182.0826233038379</v>
      </c>
      <c r="N58" s="384">
        <v>3061.8656750000005</v>
      </c>
      <c r="O58" s="384">
        <v>510.21408004306835</v>
      </c>
      <c r="P58" s="384">
        <v>154.737057062242</v>
      </c>
      <c r="Q58" s="385">
        <v>5102.1408004306841</v>
      </c>
      <c r="R58" s="386">
        <v>1</v>
      </c>
      <c r="S58" s="11"/>
      <c r="T58" s="123">
        <v>1</v>
      </c>
      <c r="U58" s="387">
        <v>0.5</v>
      </c>
      <c r="V58" s="19"/>
      <c r="W58" s="86"/>
      <c r="X58" s="11"/>
      <c r="Y58" s="25"/>
      <c r="Z58" s="208"/>
      <c r="AA58" s="1" t="s">
        <v>424</v>
      </c>
      <c r="AB58" s="1"/>
      <c r="AC58" s="223"/>
      <c r="AD58" s="211">
        <v>45.488</v>
      </c>
      <c r="AE58" s="19"/>
      <c r="AF58" s="19"/>
      <c r="AG58" s="19"/>
      <c r="AH58" s="1"/>
      <c r="AI58" s="1"/>
      <c r="AJ58" s="86"/>
      <c r="AK58" s="154"/>
      <c r="AL58" s="154" t="s">
        <v>424</v>
      </c>
      <c r="AM58" s="154" t="s">
        <v>290</v>
      </c>
      <c r="AN58" s="154"/>
      <c r="AO58" s="154"/>
      <c r="AP58" s="154"/>
      <c r="AQ58" s="154"/>
      <c r="AR58" s="154"/>
      <c r="AS58" s="154"/>
    </row>
    <row r="59" spans="2:45">
      <c r="B59" s="25"/>
      <c r="C59" s="296" t="s">
        <v>419</v>
      </c>
      <c r="D59" s="313">
        <v>0.5887</v>
      </c>
      <c r="E59" s="118"/>
      <c r="F59" s="296" t="s">
        <v>420</v>
      </c>
      <c r="G59" s="314">
        <v>7.96</v>
      </c>
      <c r="H59" s="31"/>
      <c r="J59" s="25"/>
      <c r="K59" s="139" t="s">
        <v>537</v>
      </c>
      <c r="L59" s="384" t="s">
        <v>538</v>
      </c>
      <c r="M59" s="384">
        <v>245.41436563389951</v>
      </c>
      <c r="N59" s="384">
        <v>166.67144999999999</v>
      </c>
      <c r="O59" s="384">
        <v>26.667432000000002</v>
      </c>
      <c r="P59" s="385">
        <v>3.8334433499999996</v>
      </c>
      <c r="Q59" s="385">
        <v>181.10999931629291</v>
      </c>
      <c r="R59" s="388">
        <v>1</v>
      </c>
      <c r="S59" s="11"/>
      <c r="T59" s="123">
        <v>2</v>
      </c>
      <c r="U59" s="387">
        <v>5.0000000000000044E-2</v>
      </c>
      <c r="V59" s="19"/>
      <c r="W59" s="86"/>
      <c r="X59" s="11"/>
      <c r="Y59" s="25"/>
      <c r="Z59" s="208"/>
      <c r="AA59" s="1" t="s">
        <v>429</v>
      </c>
      <c r="AB59" s="1"/>
      <c r="AC59" s="223" t="s">
        <v>272</v>
      </c>
      <c r="AD59" s="211">
        <v>936</v>
      </c>
      <c r="AE59" s="19"/>
      <c r="AF59" s="19"/>
      <c r="AG59" s="19"/>
      <c r="AH59" s="1"/>
      <c r="AI59" s="1"/>
      <c r="AJ59" s="86"/>
      <c r="AK59" s="154"/>
      <c r="AL59" s="154" t="s">
        <v>429</v>
      </c>
      <c r="AM59" s="154"/>
      <c r="AN59" s="154"/>
      <c r="AO59" s="154"/>
      <c r="AP59" s="154"/>
      <c r="AQ59" s="154"/>
      <c r="AR59" s="154" t="s">
        <v>430</v>
      </c>
      <c r="AS59" s="154"/>
    </row>
    <row r="60" spans="2:45">
      <c r="B60" s="25"/>
      <c r="C60" s="296" t="s">
        <v>425</v>
      </c>
      <c r="D60" s="126" t="s">
        <v>539</v>
      </c>
      <c r="E60" s="118"/>
      <c r="F60" s="305"/>
      <c r="G60" s="119"/>
      <c r="H60" s="31"/>
      <c r="J60" s="25"/>
      <c r="K60" s="32" t="s">
        <v>537</v>
      </c>
      <c r="L60" s="384" t="s">
        <v>540</v>
      </c>
      <c r="M60" s="384">
        <v>87.105218598434391</v>
      </c>
      <c r="N60" s="384">
        <v>59.1569</v>
      </c>
      <c r="O60" s="384">
        <v>5.9156899999999997</v>
      </c>
      <c r="P60" s="385">
        <v>1.3606087</v>
      </c>
      <c r="Q60" s="385">
        <v>40.175994893524098</v>
      </c>
      <c r="R60" s="388">
        <v>1</v>
      </c>
      <c r="S60" s="11"/>
      <c r="T60" s="123">
        <v>3</v>
      </c>
      <c r="U60" s="387">
        <v>5.0000000000000044E-2</v>
      </c>
      <c r="V60" s="19"/>
      <c r="W60" s="86"/>
      <c r="X60" s="11"/>
      <c r="Y60" s="25"/>
      <c r="Z60" s="208"/>
      <c r="AA60" s="1" t="s">
        <v>309</v>
      </c>
      <c r="AB60" s="1"/>
      <c r="AC60" s="223" t="s">
        <v>272</v>
      </c>
      <c r="AD60" s="211">
        <v>120</v>
      </c>
      <c r="AE60" s="19"/>
      <c r="AF60" s="19"/>
      <c r="AG60" s="19"/>
      <c r="AH60" s="1"/>
      <c r="AI60" s="1"/>
      <c r="AJ60" s="86"/>
      <c r="AK60" s="154"/>
      <c r="AL60" s="154" t="s">
        <v>309</v>
      </c>
      <c r="AM60" s="154" t="s">
        <v>263</v>
      </c>
      <c r="AN60" s="154"/>
      <c r="AO60" s="154"/>
      <c r="AP60" s="154"/>
      <c r="AQ60" s="154"/>
      <c r="AR60" s="154" t="s">
        <v>391</v>
      </c>
      <c r="AS60" s="154"/>
    </row>
    <row r="61" spans="2:45">
      <c r="B61" s="25"/>
      <c r="C61" s="296" t="s">
        <v>431</v>
      </c>
      <c r="D61" s="126">
        <v>43404</v>
      </c>
      <c r="E61" s="118"/>
      <c r="F61" s="296" t="s">
        <v>432</v>
      </c>
      <c r="G61" s="297">
        <v>45747</v>
      </c>
      <c r="H61" s="31"/>
      <c r="J61" s="25"/>
      <c r="K61" s="32" t="s">
        <v>537</v>
      </c>
      <c r="L61" s="385" t="s">
        <v>541</v>
      </c>
      <c r="M61" s="385">
        <v>246.70484231765616</v>
      </c>
      <c r="N61" s="385">
        <v>167.74532499999998</v>
      </c>
      <c r="O61" s="385">
        <v>30.194158499999997</v>
      </c>
      <c r="P61" s="385">
        <v>3.8581424749999997</v>
      </c>
      <c r="Q61" s="385">
        <v>205.30318266564177</v>
      </c>
      <c r="R61" s="388">
        <v>1</v>
      </c>
      <c r="S61" s="11"/>
      <c r="T61" s="123">
        <v>4</v>
      </c>
      <c r="U61" s="387">
        <v>5.0000000000000044E-2</v>
      </c>
      <c r="V61" s="19"/>
      <c r="W61" s="86"/>
      <c r="X61" s="11"/>
      <c r="Y61" s="25"/>
      <c r="Z61" s="208"/>
      <c r="AA61" s="1" t="s">
        <v>443</v>
      </c>
      <c r="AB61" s="1"/>
      <c r="AC61" s="223" t="s">
        <v>272</v>
      </c>
      <c r="AD61" s="211">
        <v>50</v>
      </c>
      <c r="AE61" s="19"/>
      <c r="AF61" s="19"/>
      <c r="AG61" s="19"/>
      <c r="AH61" s="1"/>
      <c r="AI61" s="1"/>
      <c r="AJ61" s="86"/>
      <c r="AK61" s="154"/>
      <c r="AL61" s="154" t="s">
        <v>443</v>
      </c>
      <c r="AM61" s="154" t="s">
        <v>263</v>
      </c>
      <c r="AN61" s="154"/>
      <c r="AO61" s="154"/>
      <c r="AP61" s="154"/>
      <c r="AQ61" s="154"/>
      <c r="AR61" s="154" t="s">
        <v>444</v>
      </c>
      <c r="AS61" s="154"/>
    </row>
    <row r="62" spans="2:45">
      <c r="B62" s="25"/>
      <c r="C62" s="296" t="s">
        <v>436</v>
      </c>
      <c r="D62" s="126">
        <v>43404</v>
      </c>
      <c r="E62" s="118"/>
      <c r="F62" s="296" t="s">
        <v>437</v>
      </c>
      <c r="G62" s="297">
        <v>43738</v>
      </c>
      <c r="H62" s="31"/>
      <c r="J62" s="25"/>
      <c r="K62" s="32" t="s">
        <v>537</v>
      </c>
      <c r="L62" s="385" t="s">
        <v>542</v>
      </c>
      <c r="M62" s="385">
        <v>87.002685091231925</v>
      </c>
      <c r="N62" s="385">
        <v>59.1569</v>
      </c>
      <c r="O62" s="385">
        <v>5.9156899999999997</v>
      </c>
      <c r="P62" s="385">
        <v>1.3606087</v>
      </c>
      <c r="Q62" s="385">
        <v>40.223342692703639</v>
      </c>
      <c r="R62" s="388">
        <v>1</v>
      </c>
      <c r="S62" s="11"/>
      <c r="T62" s="123">
        <v>5</v>
      </c>
      <c r="U62" s="387">
        <v>5.0000000000000044E-2</v>
      </c>
      <c r="V62" s="19"/>
      <c r="W62" s="86"/>
      <c r="X62" s="11"/>
      <c r="Y62" s="25"/>
      <c r="Z62" s="208"/>
      <c r="AA62" s="1" t="s">
        <v>451</v>
      </c>
      <c r="AB62" s="1"/>
      <c r="AC62" s="223" t="s">
        <v>272</v>
      </c>
      <c r="AD62" s="211">
        <v>50</v>
      </c>
      <c r="AE62" s="19"/>
      <c r="AF62" s="19"/>
      <c r="AG62" s="19"/>
      <c r="AH62" s="1"/>
      <c r="AI62" s="1"/>
      <c r="AJ62" s="86"/>
      <c r="AK62" s="154"/>
      <c r="AL62" s="154" t="s">
        <v>451</v>
      </c>
      <c r="AM62" s="154" t="s">
        <v>290</v>
      </c>
      <c r="AN62" s="154"/>
      <c r="AO62" s="154"/>
      <c r="AP62" s="154"/>
      <c r="AQ62" s="154"/>
      <c r="AR62" s="154"/>
      <c r="AS62" s="154"/>
    </row>
    <row r="63" spans="2:45">
      <c r="B63" s="25"/>
      <c r="C63" s="296" t="s">
        <v>543</v>
      </c>
      <c r="D63" s="126">
        <v>43404</v>
      </c>
      <c r="E63" s="118"/>
      <c r="F63" s="296" t="s">
        <v>544</v>
      </c>
      <c r="G63" s="297">
        <v>45747</v>
      </c>
      <c r="H63" s="31"/>
      <c r="J63" s="25"/>
      <c r="K63" s="32" t="s">
        <v>537</v>
      </c>
      <c r="L63" s="385" t="s">
        <v>545</v>
      </c>
      <c r="M63" s="385">
        <v>251.89720035500662</v>
      </c>
      <c r="N63" s="385">
        <v>168.76777499999997</v>
      </c>
      <c r="O63" s="385">
        <v>33.753554999999992</v>
      </c>
      <c r="P63" s="385">
        <v>3.8816588249999993</v>
      </c>
      <c r="Q63" s="385">
        <v>226.14433061033824</v>
      </c>
      <c r="R63" s="388">
        <v>1</v>
      </c>
      <c r="S63" s="11"/>
      <c r="T63" s="123">
        <v>6</v>
      </c>
      <c r="U63" s="387">
        <v>5.0000000000000044E-2</v>
      </c>
      <c r="V63" s="19"/>
      <c r="W63" s="86"/>
      <c r="X63" s="11"/>
      <c r="Y63" s="25"/>
      <c r="Z63" s="208"/>
      <c r="AA63" s="1" t="s">
        <v>323</v>
      </c>
      <c r="AB63" s="1"/>
      <c r="AC63" s="223" t="s">
        <v>272</v>
      </c>
      <c r="AD63" s="211">
        <v>50</v>
      </c>
      <c r="AE63" s="19"/>
      <c r="AF63" s="19"/>
      <c r="AG63" s="19"/>
      <c r="AH63" s="1"/>
      <c r="AI63" s="1"/>
      <c r="AJ63" s="86"/>
      <c r="AK63" s="154"/>
      <c r="AL63" s="154" t="s">
        <v>323</v>
      </c>
      <c r="AM63" s="154" t="s">
        <v>263</v>
      </c>
      <c r="AN63" s="154"/>
      <c r="AO63" s="154"/>
      <c r="AP63" s="154"/>
      <c r="AQ63" s="154"/>
      <c r="AR63" s="154" t="s">
        <v>458</v>
      </c>
      <c r="AS63" s="154"/>
    </row>
    <row r="64" spans="2:45">
      <c r="B64" s="25"/>
      <c r="C64" s="296" t="s">
        <v>452</v>
      </c>
      <c r="D64" s="126">
        <v>43739</v>
      </c>
      <c r="E64" s="118"/>
      <c r="F64" s="296" t="s">
        <v>453</v>
      </c>
      <c r="G64" s="297">
        <v>44651</v>
      </c>
      <c r="H64" s="31"/>
      <c r="J64" s="25"/>
      <c r="K64" s="32" t="s">
        <v>537</v>
      </c>
      <c r="L64" s="385" t="s">
        <v>546</v>
      </c>
      <c r="M64" s="385">
        <v>88.295632810713371</v>
      </c>
      <c r="N64" s="385">
        <v>59.1569</v>
      </c>
      <c r="O64" s="385">
        <v>7.0988280000000001</v>
      </c>
      <c r="P64" s="385">
        <v>1.3606087</v>
      </c>
      <c r="Q64" s="385">
        <v>47.561203736256132</v>
      </c>
      <c r="R64" s="388">
        <v>1</v>
      </c>
      <c r="S64" s="11"/>
      <c r="T64" s="123">
        <v>7</v>
      </c>
      <c r="U64" s="387">
        <v>5.0000000000000044E-2</v>
      </c>
      <c r="V64" s="19"/>
      <c r="W64" s="86"/>
      <c r="X64" s="11"/>
      <c r="Y64" s="25"/>
      <c r="Z64" s="208"/>
      <c r="AA64" s="1" t="s">
        <v>339</v>
      </c>
      <c r="AB64" s="1"/>
      <c r="AC64" s="223"/>
      <c r="AD64" s="211">
        <v>3676.5041056369273</v>
      </c>
      <c r="AE64" s="19"/>
      <c r="AF64" s="19"/>
      <c r="AG64" s="19"/>
      <c r="AH64" s="1"/>
      <c r="AI64" s="1"/>
      <c r="AJ64" s="86"/>
      <c r="AK64" s="154"/>
      <c r="AL64" s="154" t="s">
        <v>468</v>
      </c>
      <c r="AM64" s="154" t="s">
        <v>469</v>
      </c>
      <c r="AN64" s="154"/>
      <c r="AO64" s="154"/>
      <c r="AP64" s="154"/>
      <c r="AQ64" s="154"/>
      <c r="AR64" s="154"/>
      <c r="AS64" s="154"/>
    </row>
    <row r="65" spans="2:45">
      <c r="B65" s="25"/>
      <c r="C65" s="296" t="s">
        <v>547</v>
      </c>
      <c r="D65" s="126">
        <v>44652</v>
      </c>
      <c r="E65" s="118"/>
      <c r="F65" s="296" t="s">
        <v>548</v>
      </c>
      <c r="G65" s="297">
        <v>45747</v>
      </c>
      <c r="H65" s="31"/>
      <c r="J65" s="25"/>
      <c r="K65" s="32" t="s">
        <v>537</v>
      </c>
      <c r="L65" s="385" t="s">
        <v>549</v>
      </c>
      <c r="M65" s="385">
        <v>190.61500370909934</v>
      </c>
      <c r="N65" s="385">
        <v>132.20762500000001</v>
      </c>
      <c r="O65" s="385">
        <v>39.662287499999998</v>
      </c>
      <c r="P65" s="385">
        <v>3.0407753749999999</v>
      </c>
      <c r="Q65" s="385">
        <v>275.09150541185193</v>
      </c>
      <c r="R65" s="388">
        <v>1</v>
      </c>
      <c r="S65" s="11"/>
      <c r="T65" s="123">
        <v>8</v>
      </c>
      <c r="U65" s="387">
        <v>5.0000000000000044E-2</v>
      </c>
      <c r="V65" s="19"/>
      <c r="W65" s="86"/>
      <c r="X65" s="11"/>
      <c r="Y65" s="25"/>
      <c r="Z65" s="208"/>
      <c r="AA65" s="1" t="s">
        <v>346</v>
      </c>
      <c r="AB65" s="1"/>
      <c r="AC65" s="223"/>
      <c r="AD65" s="211">
        <v>67.144756935161553</v>
      </c>
      <c r="AE65" s="19"/>
      <c r="AF65" s="19"/>
      <c r="AG65" s="19"/>
      <c r="AH65" s="1"/>
      <c r="AI65" s="1"/>
      <c r="AJ65" s="86"/>
      <c r="AK65" s="154"/>
      <c r="AL65" s="154" t="s">
        <v>339</v>
      </c>
      <c r="AM65" s="154" t="s">
        <v>290</v>
      </c>
      <c r="AN65" s="154"/>
      <c r="AO65" s="154"/>
      <c r="AP65" s="154"/>
      <c r="AQ65" s="154"/>
      <c r="AR65" s="154" t="s">
        <v>348</v>
      </c>
      <c r="AS65" s="154"/>
    </row>
    <row r="66" spans="2:45">
      <c r="B66" s="25"/>
      <c r="C66" s="296" t="s">
        <v>128</v>
      </c>
      <c r="D66" s="117" t="s">
        <v>550</v>
      </c>
      <c r="E66" s="118"/>
      <c r="F66" s="305"/>
      <c r="G66" s="119"/>
      <c r="H66" s="31"/>
      <c r="J66" s="25"/>
      <c r="K66" s="32" t="s">
        <v>537</v>
      </c>
      <c r="L66" s="385" t="s">
        <v>551</v>
      </c>
      <c r="M66" s="385">
        <v>0</v>
      </c>
      <c r="N66" s="385">
        <v>0</v>
      </c>
      <c r="O66" s="385">
        <v>0</v>
      </c>
      <c r="P66" s="385">
        <v>0</v>
      </c>
      <c r="Q66" s="385">
        <v>0</v>
      </c>
      <c r="R66" s="388">
        <v>1</v>
      </c>
      <c r="S66" s="11"/>
      <c r="T66" s="123">
        <v>9</v>
      </c>
      <c r="U66" s="387">
        <v>5.0000000000000044E-2</v>
      </c>
      <c r="V66" s="19"/>
      <c r="W66" s="86"/>
      <c r="X66" s="11"/>
      <c r="Y66" s="25"/>
      <c r="Z66" s="208"/>
      <c r="AA66" s="1" t="s">
        <v>355</v>
      </c>
      <c r="AB66" s="1"/>
      <c r="AC66" s="223"/>
      <c r="AD66" s="211">
        <v>50.35856770137115</v>
      </c>
      <c r="AE66" s="19"/>
      <c r="AF66" s="19"/>
      <c r="AG66" s="19"/>
      <c r="AH66" s="1"/>
      <c r="AI66" s="1"/>
      <c r="AJ66" s="86"/>
      <c r="AK66" s="154"/>
      <c r="AL66" s="154" t="s">
        <v>473</v>
      </c>
      <c r="AM66" s="154" t="s">
        <v>290</v>
      </c>
      <c r="AN66" s="154"/>
      <c r="AO66" s="154"/>
      <c r="AP66" s="154"/>
      <c r="AQ66" s="154"/>
      <c r="AR66" s="154"/>
      <c r="AS66" s="154"/>
    </row>
    <row r="67" spans="2:45">
      <c r="B67" s="25"/>
      <c r="C67" s="296" t="s">
        <v>552</v>
      </c>
      <c r="D67" s="117" t="s">
        <v>132</v>
      </c>
      <c r="E67" s="128"/>
      <c r="F67" s="305"/>
      <c r="G67" s="119"/>
      <c r="H67" s="31"/>
      <c r="J67" s="25"/>
      <c r="K67" s="32" t="s">
        <v>537</v>
      </c>
      <c r="L67" s="385" t="s">
        <v>553</v>
      </c>
      <c r="M67" s="385">
        <v>161.68623636969926</v>
      </c>
      <c r="N67" s="385">
        <v>117.96895000000001</v>
      </c>
      <c r="O67" s="385">
        <v>100.2736075</v>
      </c>
      <c r="P67" s="385">
        <v>2.7132858500000001</v>
      </c>
      <c r="Q67" s="385">
        <v>731.61281102736882</v>
      </c>
      <c r="R67" s="388">
        <v>1</v>
      </c>
      <c r="S67" s="11"/>
      <c r="T67" s="123">
        <v>10</v>
      </c>
      <c r="U67" s="387">
        <v>5.0000000000000044E-2</v>
      </c>
      <c r="V67" s="19"/>
      <c r="W67" s="86"/>
      <c r="X67" s="11"/>
      <c r="Y67" s="25"/>
      <c r="Z67" s="208"/>
      <c r="AA67" s="1" t="s">
        <v>360</v>
      </c>
      <c r="AB67" s="1"/>
      <c r="AC67" s="223" t="s">
        <v>272</v>
      </c>
      <c r="AD67" s="389"/>
      <c r="AE67" s="19"/>
      <c r="AF67" s="19"/>
      <c r="AG67" s="19"/>
      <c r="AH67" s="1"/>
      <c r="AI67" s="1"/>
      <c r="AJ67" s="86"/>
      <c r="AK67" s="154"/>
      <c r="AL67" s="154" t="s">
        <v>346</v>
      </c>
      <c r="AM67" s="154" t="s">
        <v>290</v>
      </c>
      <c r="AN67" s="154"/>
      <c r="AO67" s="154"/>
      <c r="AP67" s="154"/>
      <c r="AQ67" s="154"/>
      <c r="AR67" s="154"/>
      <c r="AS67" s="154"/>
    </row>
    <row r="68" spans="2:45">
      <c r="B68" s="25"/>
      <c r="C68" s="130" t="s">
        <v>135</v>
      </c>
      <c r="D68" s="127"/>
      <c r="E68" s="128"/>
      <c r="F68" s="128"/>
      <c r="G68" s="129"/>
      <c r="H68" s="31"/>
      <c r="J68" s="25"/>
      <c r="K68" s="32" t="s">
        <v>537</v>
      </c>
      <c r="L68" s="385" t="s">
        <v>554</v>
      </c>
      <c r="M68" s="385">
        <v>155.8177756251936</v>
      </c>
      <c r="N68" s="385">
        <v>126.97437499999999</v>
      </c>
      <c r="O68" s="385">
        <v>44.441031250000002</v>
      </c>
      <c r="P68" s="385">
        <v>2.9204106250000001</v>
      </c>
      <c r="Q68" s="385">
        <v>362.14559890122337</v>
      </c>
      <c r="R68" s="388">
        <v>1</v>
      </c>
      <c r="S68" s="11"/>
      <c r="T68" s="123">
        <v>11</v>
      </c>
      <c r="U68" s="387">
        <v>5.0000000000000044E-2</v>
      </c>
      <c r="V68" s="19"/>
      <c r="W68" s="86"/>
      <c r="X68" s="11"/>
      <c r="Y68" s="25"/>
      <c r="Z68" s="275"/>
      <c r="AA68" s="149" t="s">
        <v>129</v>
      </c>
      <c r="AC68" s="276" t="s">
        <v>272</v>
      </c>
      <c r="AD68" s="277">
        <v>100</v>
      </c>
      <c r="AE68" s="19"/>
      <c r="AF68" s="19"/>
      <c r="AG68" s="19"/>
      <c r="AH68" s="1"/>
      <c r="AI68" s="1"/>
      <c r="AJ68" s="86"/>
      <c r="AK68" s="154"/>
      <c r="AL68" s="154" t="s">
        <v>355</v>
      </c>
      <c r="AM68" s="154" t="s">
        <v>290</v>
      </c>
      <c r="AN68" s="154"/>
      <c r="AO68" s="154"/>
      <c r="AP68" s="154"/>
      <c r="AQ68" s="154"/>
      <c r="AR68" s="154"/>
      <c r="AS68" s="154"/>
    </row>
    <row r="69" spans="2:45">
      <c r="B69" s="25"/>
      <c r="C69" s="131" t="s">
        <v>138</v>
      </c>
      <c r="D69" s="390">
        <v>0.03</v>
      </c>
      <c r="E69" s="128"/>
      <c r="F69" s="128"/>
      <c r="G69" s="129"/>
      <c r="H69" s="31"/>
      <c r="J69" s="25"/>
      <c r="K69" s="32" t="s">
        <v>537</v>
      </c>
      <c r="L69" s="385" t="s">
        <v>555</v>
      </c>
      <c r="M69" s="385">
        <v>275.0575966917616</v>
      </c>
      <c r="N69" s="385">
        <v>184.87287499999999</v>
      </c>
      <c r="O69" s="385">
        <v>36.974575000000002</v>
      </c>
      <c r="P69" s="385">
        <v>4.2520761250000003</v>
      </c>
      <c r="Q69" s="385">
        <v>248.51507700088405</v>
      </c>
      <c r="R69" s="388">
        <v>1</v>
      </c>
      <c r="S69" s="11"/>
      <c r="T69" s="123">
        <v>12</v>
      </c>
      <c r="U69" s="387">
        <v>5.0000000000000044E-2</v>
      </c>
      <c r="V69" s="19"/>
      <c r="W69" s="86"/>
      <c r="X69" s="11"/>
      <c r="Y69" s="25"/>
      <c r="Z69" s="275"/>
      <c r="AA69" s="149" t="s">
        <v>63</v>
      </c>
      <c r="AC69" s="279" t="s">
        <v>272</v>
      </c>
      <c r="AD69" s="280">
        <v>900</v>
      </c>
      <c r="AE69" s="19"/>
      <c r="AF69" s="19"/>
      <c r="AG69" s="19"/>
      <c r="AH69" s="1"/>
      <c r="AI69" s="1"/>
      <c r="AJ69" s="86"/>
      <c r="AK69" s="154"/>
      <c r="AL69" s="154" t="s">
        <v>360</v>
      </c>
      <c r="AM69" s="154" t="s">
        <v>334</v>
      </c>
      <c r="AN69" s="154"/>
      <c r="AO69" s="154"/>
      <c r="AP69" s="154"/>
      <c r="AQ69" s="154"/>
      <c r="AR69" s="154"/>
      <c r="AS69" s="154"/>
    </row>
    <row r="70" spans="2:45">
      <c r="B70" s="25"/>
      <c r="C70" s="131" t="s">
        <v>140</v>
      </c>
      <c r="D70" s="127"/>
      <c r="E70" s="128"/>
      <c r="F70" s="128"/>
      <c r="G70" s="129"/>
      <c r="H70" s="31"/>
      <c r="J70" s="25"/>
      <c r="K70" s="32" t="s">
        <v>537</v>
      </c>
      <c r="L70" s="385" t="s">
        <v>556</v>
      </c>
      <c r="M70" s="385">
        <v>189.22108382085796</v>
      </c>
      <c r="N70" s="385">
        <v>127.180075</v>
      </c>
      <c r="O70" s="385">
        <v>15.261609</v>
      </c>
      <c r="P70" s="385">
        <v>2.925141725</v>
      </c>
      <c r="Q70" s="385">
        <v>102.57697176485152</v>
      </c>
      <c r="R70" s="388">
        <v>1</v>
      </c>
      <c r="S70" s="11"/>
      <c r="T70" s="39"/>
      <c r="U70" s="39"/>
      <c r="V70" s="19"/>
      <c r="W70" s="86"/>
      <c r="X70" s="11"/>
      <c r="Y70" s="25"/>
      <c r="Z70" s="281" t="s">
        <v>374</v>
      </c>
      <c r="AA70" s="282"/>
      <c r="AB70" s="282"/>
      <c r="AC70" s="283"/>
      <c r="AD70" s="218">
        <v>10027.775941507105</v>
      </c>
      <c r="AE70" s="19"/>
      <c r="AF70" s="19"/>
      <c r="AJ70" s="86"/>
      <c r="AK70" s="154"/>
      <c r="AL70" s="154" t="s">
        <v>129</v>
      </c>
      <c r="AM70" s="154" t="s">
        <v>290</v>
      </c>
      <c r="AN70" s="154"/>
      <c r="AO70" s="154"/>
      <c r="AP70" s="154"/>
      <c r="AQ70" s="154"/>
      <c r="AR70" s="154"/>
      <c r="AS70" s="154"/>
    </row>
    <row r="71" spans="2:45">
      <c r="B71" s="25"/>
      <c r="C71" s="131" t="s">
        <v>143</v>
      </c>
      <c r="D71" s="127"/>
      <c r="E71" s="128"/>
      <c r="F71" s="128"/>
      <c r="G71" s="129"/>
      <c r="H71" s="31"/>
      <c r="J71" s="25"/>
      <c r="K71" s="32" t="s">
        <v>537</v>
      </c>
      <c r="L71" s="385" t="s">
        <v>557</v>
      </c>
      <c r="M71" s="385">
        <v>288.23288575006427</v>
      </c>
      <c r="N71" s="385">
        <v>196.64012499999998</v>
      </c>
      <c r="O71" s="385">
        <v>23.596814999999996</v>
      </c>
      <c r="P71" s="385">
        <v>4.5227228750000004</v>
      </c>
      <c r="Q71" s="385">
        <v>160.98373504907531</v>
      </c>
      <c r="R71" s="388">
        <v>1</v>
      </c>
      <c r="S71" s="11"/>
      <c r="T71" s="39"/>
      <c r="U71" s="39"/>
      <c r="V71" s="19"/>
      <c r="W71" s="86"/>
      <c r="X71" s="11"/>
      <c r="Y71" s="25"/>
      <c r="Z71" s="275"/>
      <c r="AA71" s="149" t="s">
        <v>484</v>
      </c>
      <c r="AC71" s="279" t="s">
        <v>272</v>
      </c>
      <c r="AD71" s="280">
        <v>10027.775941507105</v>
      </c>
      <c r="AE71" s="19"/>
      <c r="AF71" s="19"/>
      <c r="AJ71" s="86"/>
      <c r="AK71" s="154"/>
      <c r="AL71" s="154" t="s">
        <v>63</v>
      </c>
      <c r="AM71" s="154" t="s">
        <v>290</v>
      </c>
      <c r="AN71" s="154"/>
      <c r="AO71" s="154"/>
      <c r="AP71" s="154"/>
      <c r="AQ71" s="154"/>
      <c r="AR71" s="154"/>
      <c r="AS71" s="154"/>
    </row>
    <row r="72" spans="2:45">
      <c r="B72" s="25"/>
      <c r="C72" s="131" t="s">
        <v>145</v>
      </c>
      <c r="D72" s="127"/>
      <c r="E72" s="128"/>
      <c r="F72" s="128"/>
      <c r="G72" s="129"/>
      <c r="H72" s="31"/>
      <c r="J72" s="25"/>
      <c r="K72" s="102" t="s">
        <v>537</v>
      </c>
      <c r="L72" s="391" t="s">
        <v>558</v>
      </c>
      <c r="M72" s="391">
        <v>186.41912492254372</v>
      </c>
      <c r="N72" s="391">
        <v>127.180075</v>
      </c>
      <c r="O72" s="391">
        <v>10.174405999999999</v>
      </c>
      <c r="P72" s="391">
        <v>2.925141725</v>
      </c>
      <c r="Q72" s="391">
        <v>69.412498245450593</v>
      </c>
      <c r="R72" s="392">
        <v>1</v>
      </c>
      <c r="S72" s="11"/>
      <c r="T72" s="105"/>
      <c r="U72" s="105"/>
      <c r="V72" s="19"/>
      <c r="W72" s="86"/>
      <c r="X72" s="11"/>
      <c r="Y72" s="25"/>
      <c r="Z72" s="275"/>
      <c r="AA72" s="149" t="s">
        <v>485</v>
      </c>
      <c r="AC72" s="279" t="s">
        <v>272</v>
      </c>
      <c r="AD72" s="393"/>
      <c r="AE72" s="19"/>
      <c r="AF72" s="19"/>
      <c r="AJ72" s="86"/>
      <c r="AK72" s="154"/>
      <c r="AL72" s="154" t="s">
        <v>281</v>
      </c>
      <c r="AM72" s="154"/>
      <c r="AN72" s="154"/>
      <c r="AO72" s="154"/>
      <c r="AP72" s="154"/>
      <c r="AQ72" s="154"/>
      <c r="AR72" s="154"/>
      <c r="AS72" s="154"/>
    </row>
    <row r="73" spans="2:45">
      <c r="B73" s="25"/>
      <c r="C73" s="131" t="s">
        <v>148</v>
      </c>
      <c r="D73" s="127"/>
      <c r="E73" s="128"/>
      <c r="F73" s="128"/>
      <c r="G73" s="129"/>
      <c r="H73" s="31"/>
      <c r="J73" s="120"/>
      <c r="K73" s="1"/>
      <c r="L73" s="1"/>
      <c r="M73" s="1"/>
      <c r="N73" s="1"/>
      <c r="O73" s="1"/>
      <c r="P73" s="1"/>
      <c r="Q73" s="1"/>
      <c r="R73" s="1"/>
      <c r="S73" s="11"/>
      <c r="T73" s="1"/>
      <c r="U73" s="10"/>
      <c r="V73" s="1"/>
      <c r="W73" s="86"/>
      <c r="X73" s="11"/>
      <c r="Y73" s="25"/>
      <c r="Z73" s="275"/>
      <c r="AA73" s="149" t="s">
        <v>559</v>
      </c>
      <c r="AC73" s="279" t="s">
        <v>272</v>
      </c>
      <c r="AD73" s="393"/>
      <c r="AE73" s="19"/>
      <c r="AF73" s="19"/>
      <c r="AJ73" s="86"/>
      <c r="AK73" s="154"/>
      <c r="AL73" s="154" t="s">
        <v>483</v>
      </c>
      <c r="AM73" s="154"/>
      <c r="AN73" s="154"/>
      <c r="AO73" s="154"/>
      <c r="AP73" s="154"/>
      <c r="AQ73" s="154"/>
      <c r="AR73" s="154"/>
      <c r="AS73" s="154"/>
    </row>
    <row r="74" spans="2:45">
      <c r="B74" s="25"/>
      <c r="C74" s="131" t="s">
        <v>151</v>
      </c>
      <c r="D74" s="127"/>
      <c r="E74" s="128"/>
      <c r="F74" s="128"/>
      <c r="G74" s="129"/>
      <c r="H74" s="31"/>
      <c r="J74" s="120"/>
      <c r="K74" s="394" t="s">
        <v>560</v>
      </c>
      <c r="U74" s="1"/>
      <c r="V74" s="1"/>
      <c r="W74" s="86"/>
      <c r="X74" s="11"/>
      <c r="Y74" s="25"/>
      <c r="Z74" s="281" t="s">
        <v>394</v>
      </c>
      <c r="AA74" s="282"/>
      <c r="AB74" s="282"/>
      <c r="AC74" s="286"/>
      <c r="AD74" s="218">
        <v>10027.775941507105</v>
      </c>
      <c r="AE74" s="19"/>
      <c r="AF74" s="19"/>
      <c r="AJ74" s="86"/>
      <c r="AK74" s="154"/>
      <c r="AL74" s="154"/>
      <c r="AM74" s="154"/>
      <c r="AN74" s="154"/>
      <c r="AO74" s="154"/>
      <c r="AP74" s="154"/>
      <c r="AQ74" s="154"/>
      <c r="AR74" s="154"/>
      <c r="AS74" s="154"/>
    </row>
    <row r="75" spans="2:45">
      <c r="B75" s="25"/>
      <c r="C75" s="131" t="s">
        <v>154</v>
      </c>
      <c r="D75" s="390">
        <v>3.1699999999999999E-2</v>
      </c>
      <c r="E75" s="128"/>
      <c r="F75" s="128"/>
      <c r="G75" s="129"/>
      <c r="H75" s="31"/>
      <c r="J75" s="25"/>
      <c r="K75" s="395" t="s">
        <v>7</v>
      </c>
      <c r="L75" s="396"/>
      <c r="M75" s="29" t="s">
        <v>561</v>
      </c>
      <c r="N75" s="396"/>
      <c r="O75" s="121" t="s">
        <v>562</v>
      </c>
      <c r="P75" s="29" t="s">
        <v>563</v>
      </c>
      <c r="Q75" s="29" t="s">
        <v>117</v>
      </c>
      <c r="R75" s="30" t="s">
        <v>564</v>
      </c>
      <c r="S75" s="29" t="s">
        <v>565</v>
      </c>
      <c r="T75" s="10"/>
      <c r="U75" s="1"/>
      <c r="V75" s="1"/>
      <c r="W75" s="86"/>
      <c r="Y75" s="25"/>
      <c r="Z75" s="275"/>
      <c r="AA75" s="149" t="s">
        <v>155</v>
      </c>
      <c r="AC75" s="295"/>
      <c r="AD75" s="397"/>
      <c r="AE75" s="19"/>
      <c r="AF75" s="19"/>
      <c r="AJ75" s="86"/>
      <c r="AK75" s="154" t="s">
        <v>374</v>
      </c>
      <c r="AL75" s="154"/>
      <c r="AM75" s="154"/>
      <c r="AN75" s="154"/>
      <c r="AO75" s="154"/>
      <c r="AP75" s="154"/>
      <c r="AQ75" s="154"/>
      <c r="AR75" s="154"/>
      <c r="AS75" s="154"/>
    </row>
    <row r="76" spans="2:45">
      <c r="B76" s="25"/>
      <c r="C76" s="131" t="s">
        <v>156</v>
      </c>
      <c r="D76" s="127"/>
      <c r="E76" s="128"/>
      <c r="F76" s="128"/>
      <c r="G76" s="129"/>
      <c r="H76" s="31"/>
      <c r="J76" s="25"/>
      <c r="K76" s="184" t="s">
        <v>120</v>
      </c>
      <c r="L76" s="4"/>
      <c r="M76" s="51"/>
      <c r="N76" s="4"/>
      <c r="O76" s="182"/>
      <c r="P76" s="51"/>
      <c r="Q76" s="398"/>
      <c r="R76" s="399">
        <f>SUM(R77:R85)</f>
        <v>22969.951141886202</v>
      </c>
      <c r="S76" s="400">
        <f>SUM(S77:S85)</f>
        <v>1681.8115595724121</v>
      </c>
      <c r="T76" s="10"/>
      <c r="U76" s="1"/>
      <c r="V76" s="1"/>
      <c r="W76" s="86"/>
      <c r="Y76" s="25"/>
      <c r="Z76" s="301" t="s">
        <v>410</v>
      </c>
      <c r="AA76" s="301"/>
      <c r="AB76" s="302"/>
      <c r="AC76" s="303">
        <v>220712.11133481676</v>
      </c>
      <c r="AD76" s="304"/>
      <c r="AE76" s="19"/>
      <c r="AF76" s="19"/>
      <c r="AJ76" s="86"/>
      <c r="AK76" s="154"/>
      <c r="AL76" s="154" t="s">
        <v>484</v>
      </c>
      <c r="AM76" s="154"/>
      <c r="AN76" s="154"/>
      <c r="AO76" s="154"/>
      <c r="AP76" s="154"/>
      <c r="AQ76" s="154"/>
      <c r="AR76" s="154"/>
      <c r="AS76" s="154"/>
    </row>
    <row r="77" spans="2:45" ht="17.25" thickBot="1">
      <c r="B77" s="25"/>
      <c r="C77" s="131" t="s">
        <v>158</v>
      </c>
      <c r="D77" s="127"/>
      <c r="E77" s="128"/>
      <c r="F77" s="128"/>
      <c r="G77" s="129"/>
      <c r="H77" s="31"/>
      <c r="J77" s="25"/>
      <c r="K77" s="124" t="s">
        <v>123</v>
      </c>
      <c r="L77" s="1"/>
      <c r="M77" s="125" t="s">
        <v>566</v>
      </c>
      <c r="N77" s="1"/>
      <c r="O77" s="401">
        <v>1</v>
      </c>
      <c r="P77" s="402">
        <v>1</v>
      </c>
      <c r="Q77" s="403">
        <v>1.4999999999999999E-2</v>
      </c>
      <c r="R77" s="404">
        <v>900</v>
      </c>
      <c r="S77" s="88">
        <v>71.66396456999999</v>
      </c>
      <c r="T77" s="10"/>
      <c r="U77" s="1"/>
      <c r="V77" s="1"/>
      <c r="W77" s="86"/>
      <c r="Y77" s="72"/>
      <c r="Z77" s="148"/>
      <c r="AA77" s="148"/>
      <c r="AB77" s="148"/>
      <c r="AC77" s="148"/>
      <c r="AD77" s="148"/>
      <c r="AE77" s="148"/>
      <c r="AF77" s="148"/>
      <c r="AG77" s="148"/>
      <c r="AH77" s="148"/>
      <c r="AI77" s="148"/>
      <c r="AJ77" s="114"/>
      <c r="AK77" s="154"/>
      <c r="AL77" s="154" t="s">
        <v>485</v>
      </c>
      <c r="AM77" s="154"/>
      <c r="AN77" s="154"/>
      <c r="AO77" s="154"/>
      <c r="AP77" s="154"/>
      <c r="AQ77" s="154"/>
      <c r="AR77" s="154"/>
      <c r="AS77" s="154"/>
    </row>
    <row r="78" spans="2:45">
      <c r="B78" s="25"/>
      <c r="C78" s="131" t="s">
        <v>161</v>
      </c>
      <c r="D78" s="127"/>
      <c r="E78" s="128"/>
      <c r="F78" s="128"/>
      <c r="G78" s="129"/>
      <c r="H78" s="31"/>
      <c r="J78" s="25"/>
      <c r="K78" s="124" t="s">
        <v>126</v>
      </c>
      <c r="L78" s="1"/>
      <c r="M78" s="125" t="s">
        <v>566</v>
      </c>
      <c r="N78" s="1"/>
      <c r="O78" s="401">
        <v>1</v>
      </c>
      <c r="P78" s="402">
        <v>1</v>
      </c>
      <c r="Q78" s="403">
        <v>1.4999999999999999E-2</v>
      </c>
      <c r="R78" s="404">
        <v>9000</v>
      </c>
      <c r="S78" s="88">
        <v>716.63964569999996</v>
      </c>
      <c r="T78" s="10"/>
      <c r="U78" s="1"/>
      <c r="V78" s="1"/>
      <c r="W78" s="86"/>
      <c r="AK78" s="154"/>
      <c r="AL78" s="154" t="s">
        <v>486</v>
      </c>
      <c r="AM78" s="154"/>
      <c r="AN78" s="154"/>
      <c r="AO78" s="154"/>
      <c r="AP78" s="154"/>
      <c r="AQ78" s="154"/>
      <c r="AR78" s="154"/>
      <c r="AS78" s="154"/>
    </row>
    <row r="79" spans="2:45">
      <c r="B79" s="25"/>
      <c r="C79" s="131" t="s">
        <v>165</v>
      </c>
      <c r="D79" s="127" t="s">
        <v>567</v>
      </c>
      <c r="E79" s="128"/>
      <c r="F79" s="128"/>
      <c r="G79" s="129"/>
      <c r="H79" s="31"/>
      <c r="J79" s="25"/>
      <c r="K79" s="124" t="s">
        <v>61</v>
      </c>
      <c r="L79" s="1"/>
      <c r="M79" s="125" t="s">
        <v>566</v>
      </c>
      <c r="N79" s="1"/>
      <c r="O79" s="401">
        <v>1</v>
      </c>
      <c r="P79" s="402">
        <v>1</v>
      </c>
      <c r="Q79" s="403">
        <v>1.4999999999999999E-2</v>
      </c>
      <c r="R79" s="404">
        <v>1000</v>
      </c>
      <c r="S79" s="88">
        <v>79.626627299999996</v>
      </c>
      <c r="T79" s="10"/>
      <c r="U79" s="1"/>
      <c r="V79" s="1"/>
      <c r="W79" s="86"/>
      <c r="Y79" s="8" t="s">
        <v>423</v>
      </c>
      <c r="Z79" s="8"/>
      <c r="AA79" s="7"/>
      <c r="AB79" s="7"/>
      <c r="AC79" s="7"/>
      <c r="AD79" s="7"/>
      <c r="AE79" s="7"/>
      <c r="AF79" s="7"/>
      <c r="AG79" s="7"/>
      <c r="AH79" s="7"/>
      <c r="AI79" s="7"/>
      <c r="AJ79" s="9"/>
      <c r="AK79" s="154"/>
      <c r="AL79" s="154" t="s">
        <v>487</v>
      </c>
      <c r="AM79" s="154"/>
      <c r="AN79" s="154"/>
      <c r="AO79" s="154"/>
      <c r="AP79" s="154"/>
      <c r="AQ79" s="154"/>
      <c r="AR79" s="154"/>
      <c r="AS79" s="154"/>
    </row>
    <row r="80" spans="2:45" ht="17.25" thickBot="1">
      <c r="B80" s="25"/>
      <c r="C80" s="130" t="s">
        <v>168</v>
      </c>
      <c r="D80" s="127"/>
      <c r="E80" s="128"/>
      <c r="F80" s="128"/>
      <c r="G80" s="129"/>
      <c r="H80" s="31"/>
      <c r="J80" s="25"/>
      <c r="K80" s="124" t="s">
        <v>568</v>
      </c>
      <c r="L80" s="1"/>
      <c r="M80" s="125" t="s">
        <v>566</v>
      </c>
      <c r="N80" s="1"/>
      <c r="O80" s="401">
        <v>1</v>
      </c>
      <c r="P80" s="402">
        <v>1</v>
      </c>
      <c r="Q80" s="403"/>
      <c r="R80" s="404">
        <v>1000</v>
      </c>
      <c r="S80" s="88">
        <v>79.626627299999996</v>
      </c>
      <c r="T80" s="10"/>
      <c r="U80" s="1"/>
      <c r="V80" s="1"/>
      <c r="W80" s="86"/>
      <c r="Y80" s="316"/>
      <c r="Z80" s="317"/>
      <c r="AA80" s="147"/>
      <c r="AB80" s="147"/>
      <c r="AC80" s="147"/>
      <c r="AD80" s="147"/>
      <c r="AE80" s="147"/>
      <c r="AF80" s="147"/>
      <c r="AG80" s="147"/>
      <c r="AH80" s="147"/>
      <c r="AI80" s="147"/>
      <c r="AJ80" s="9" t="s">
        <v>3</v>
      </c>
      <c r="AK80" s="154"/>
      <c r="AL80" s="154" t="s">
        <v>488</v>
      </c>
      <c r="AM80" s="154"/>
      <c r="AN80" s="154"/>
      <c r="AO80" s="154"/>
      <c r="AP80" s="154"/>
      <c r="AQ80" s="154"/>
      <c r="AR80" s="154"/>
      <c r="AS80" s="154"/>
    </row>
    <row r="81" spans="2:45">
      <c r="B81" s="25"/>
      <c r="C81" s="134" t="s">
        <v>170</v>
      </c>
      <c r="D81" s="135"/>
      <c r="E81" s="1"/>
      <c r="F81" s="7"/>
      <c r="G81" s="49"/>
      <c r="H81" s="31"/>
      <c r="J81" s="25"/>
      <c r="K81" s="124" t="s">
        <v>127</v>
      </c>
      <c r="L81" s="1"/>
      <c r="M81" s="125" t="s">
        <v>569</v>
      </c>
      <c r="N81" s="1"/>
      <c r="O81" s="401">
        <v>1</v>
      </c>
      <c r="P81" s="402">
        <v>1</v>
      </c>
      <c r="Q81" s="403">
        <v>1.4999999999999999E-2</v>
      </c>
      <c r="R81" s="404">
        <v>5000</v>
      </c>
      <c r="S81" s="88">
        <v>250.92495739823028</v>
      </c>
      <c r="T81" s="10"/>
      <c r="U81" s="1"/>
      <c r="V81" s="1"/>
      <c r="W81" s="86"/>
      <c r="Y81" s="79"/>
      <c r="Z81" s="18"/>
      <c r="AA81" s="18"/>
      <c r="AB81" s="18"/>
      <c r="AC81" s="18"/>
      <c r="AD81" s="18"/>
      <c r="AE81" s="18"/>
      <c r="AF81" s="80"/>
      <c r="AG81" s="80"/>
      <c r="AH81" s="80"/>
      <c r="AI81" s="80"/>
      <c r="AJ81" s="81"/>
      <c r="AK81" s="154"/>
      <c r="AL81" s="154" t="s">
        <v>489</v>
      </c>
      <c r="AM81" s="154"/>
      <c r="AN81" s="154"/>
      <c r="AO81" s="154"/>
      <c r="AP81" s="154"/>
      <c r="AQ81" s="154"/>
      <c r="AR81" s="154"/>
      <c r="AS81" s="154"/>
    </row>
    <row r="82" spans="2:45">
      <c r="B82" s="25"/>
      <c r="C82" s="342"/>
      <c r="D82" s="135"/>
      <c r="E82" s="1"/>
      <c r="F82" s="7"/>
      <c r="G82" s="49"/>
      <c r="H82" s="31"/>
      <c r="J82" s="25"/>
      <c r="K82" s="124" t="s">
        <v>570</v>
      </c>
      <c r="L82" s="1"/>
      <c r="M82" s="125" t="s">
        <v>566</v>
      </c>
      <c r="N82" s="1"/>
      <c r="O82" s="401">
        <v>1</v>
      </c>
      <c r="P82" s="402">
        <v>1</v>
      </c>
      <c r="Q82" s="403">
        <v>1.4999999999999999E-2</v>
      </c>
      <c r="R82" s="404">
        <v>0</v>
      </c>
      <c r="S82" s="88">
        <v>0</v>
      </c>
      <c r="T82" s="10"/>
      <c r="U82" s="1"/>
      <c r="V82" s="1"/>
      <c r="W82" s="86"/>
      <c r="Y82" s="25"/>
      <c r="Z82" s="84" t="s">
        <v>7</v>
      </c>
      <c r="AA82" s="85"/>
      <c r="AB82" s="84" t="s">
        <v>77</v>
      </c>
      <c r="AC82" s="85"/>
      <c r="AD82" s="29" t="s">
        <v>571</v>
      </c>
      <c r="AE82" s="29" t="s">
        <v>78</v>
      </c>
      <c r="AF82" s="19"/>
      <c r="AG82" s="1"/>
      <c r="AH82" s="1"/>
      <c r="AI82" s="1"/>
      <c r="AJ82" s="86"/>
      <c r="AK82" s="154"/>
      <c r="AL82" s="154" t="s">
        <v>490</v>
      </c>
      <c r="AM82" s="154"/>
      <c r="AN82" s="154"/>
      <c r="AO82" s="154"/>
      <c r="AP82" s="154"/>
      <c r="AQ82" s="154"/>
      <c r="AR82" s="154"/>
      <c r="AS82" s="154"/>
    </row>
    <row r="83" spans="2:45">
      <c r="B83" s="25"/>
      <c r="C83" s="136"/>
      <c r="D83" s="137"/>
      <c r="E83" s="1"/>
      <c r="F83" s="1"/>
      <c r="G83" s="49"/>
      <c r="H83" s="31"/>
      <c r="J83" s="25"/>
      <c r="K83" s="124" t="s">
        <v>129</v>
      </c>
      <c r="L83" s="1"/>
      <c r="M83" s="125" t="s">
        <v>566</v>
      </c>
      <c r="N83" s="1"/>
      <c r="O83" s="401">
        <v>1</v>
      </c>
      <c r="P83" s="405">
        <v>1</v>
      </c>
      <c r="Q83" s="406">
        <v>1.4999999999999999E-2</v>
      </c>
      <c r="R83" s="407">
        <v>300</v>
      </c>
      <c r="S83" s="88">
        <v>23.887988189999998</v>
      </c>
      <c r="T83" s="10"/>
      <c r="U83" s="1"/>
      <c r="V83" s="1"/>
      <c r="W83" s="86"/>
      <c r="Y83" s="25"/>
      <c r="Z83" s="32" t="s">
        <v>80</v>
      </c>
      <c r="AA83" s="48"/>
      <c r="AB83" s="87"/>
      <c r="AC83" s="48"/>
      <c r="AD83" s="39"/>
      <c r="AE83" s="88">
        <v>11220.892388291288</v>
      </c>
      <c r="AF83" s="19"/>
      <c r="AG83" s="1"/>
      <c r="AH83" s="1"/>
      <c r="AI83" s="1"/>
      <c r="AJ83" s="86"/>
      <c r="AK83" s="154"/>
      <c r="AL83" s="154" t="s">
        <v>491</v>
      </c>
      <c r="AM83" s="154"/>
      <c r="AN83" s="154"/>
      <c r="AO83" s="154"/>
      <c r="AP83" s="154"/>
      <c r="AQ83" s="154"/>
      <c r="AR83" s="154"/>
      <c r="AS83" s="154"/>
    </row>
    <row r="84" spans="2:45">
      <c r="B84" s="25"/>
      <c r="C84" s="136"/>
      <c r="D84" s="135"/>
      <c r="E84" s="1"/>
      <c r="F84" s="133"/>
      <c r="G84" s="48"/>
      <c r="H84" s="31"/>
      <c r="J84" s="25"/>
      <c r="K84" s="124" t="s">
        <v>134</v>
      </c>
      <c r="L84" s="1"/>
      <c r="M84" s="88"/>
      <c r="N84" s="1"/>
      <c r="O84" s="401" t="s">
        <v>572</v>
      </c>
      <c r="P84" s="405"/>
      <c r="Q84" s="406"/>
      <c r="R84" s="404">
        <v>5496.9511418862021</v>
      </c>
      <c r="S84" s="88">
        <v>437.70367986128196</v>
      </c>
      <c r="T84" s="10"/>
      <c r="U84" s="1"/>
      <c r="V84" s="1"/>
      <c r="W84" s="86"/>
      <c r="Y84" s="25"/>
      <c r="Z84" s="32" t="s">
        <v>82</v>
      </c>
      <c r="AA84" s="48"/>
      <c r="AB84" s="32"/>
      <c r="AC84" s="48"/>
      <c r="AD84" s="39"/>
      <c r="AE84" s="52">
        <v>4.2000000000000003E-2</v>
      </c>
      <c r="AF84" s="19"/>
      <c r="AG84" s="1"/>
      <c r="AH84" s="1"/>
      <c r="AI84" s="1"/>
      <c r="AJ84" s="86"/>
      <c r="AK84" s="154"/>
      <c r="AL84" s="154" t="s">
        <v>492</v>
      </c>
      <c r="AM84" s="154"/>
      <c r="AN84" s="154"/>
      <c r="AO84" s="154"/>
      <c r="AP84" s="154"/>
      <c r="AQ84" s="154"/>
      <c r="AR84" s="154"/>
      <c r="AS84" s="154"/>
    </row>
    <row r="85" spans="2:45">
      <c r="B85" s="25"/>
      <c r="C85" s="136"/>
      <c r="D85" s="19"/>
      <c r="E85" s="1"/>
      <c r="F85" s="10"/>
      <c r="G85" s="48"/>
      <c r="H85" s="31"/>
      <c r="J85" s="25"/>
      <c r="K85" s="408" t="s">
        <v>573</v>
      </c>
      <c r="L85" s="145"/>
      <c r="M85" s="409" t="s">
        <v>566</v>
      </c>
      <c r="N85" s="145"/>
      <c r="O85" s="410">
        <v>1</v>
      </c>
      <c r="P85" s="411">
        <v>1</v>
      </c>
      <c r="Q85" s="412">
        <v>0.01</v>
      </c>
      <c r="R85" s="413">
        <v>273</v>
      </c>
      <c r="S85" s="414">
        <v>21.738069252899997</v>
      </c>
      <c r="T85" s="10"/>
      <c r="U85" s="1"/>
      <c r="V85" s="1"/>
      <c r="W85" s="86"/>
      <c r="Y85" s="25"/>
      <c r="Z85" s="32" t="s">
        <v>84</v>
      </c>
      <c r="AA85" s="48"/>
      <c r="AB85" s="32"/>
      <c r="AC85" s="48"/>
      <c r="AD85" s="39"/>
      <c r="AE85" s="88">
        <v>8456.3657655341485</v>
      </c>
      <c r="AF85" s="19"/>
      <c r="AG85" s="1"/>
      <c r="AH85" s="1"/>
      <c r="AI85" s="1"/>
      <c r="AJ85" s="86"/>
      <c r="AK85" s="154"/>
      <c r="AL85" s="154" t="s">
        <v>493</v>
      </c>
      <c r="AM85" s="154"/>
      <c r="AN85" s="154"/>
      <c r="AO85" s="154"/>
      <c r="AP85" s="154"/>
      <c r="AQ85" s="154"/>
      <c r="AR85" s="154"/>
      <c r="AS85" s="154"/>
    </row>
    <row r="86" spans="2:45">
      <c r="B86" s="25"/>
      <c r="C86" s="136" t="s">
        <v>182</v>
      </c>
      <c r="D86" s="19"/>
      <c r="E86" s="1"/>
      <c r="F86" s="10"/>
      <c r="G86" s="48"/>
      <c r="H86" s="31"/>
      <c r="J86" s="25"/>
      <c r="K86" s="415"/>
      <c r="L86" s="416"/>
      <c r="M86" s="417"/>
      <c r="N86" s="416"/>
      <c r="O86" s="416"/>
      <c r="P86" s="416"/>
      <c r="Q86" s="418"/>
      <c r="R86" s="419"/>
      <c r="S86" s="420"/>
      <c r="T86" s="10"/>
      <c r="U86" s="1"/>
      <c r="V86" s="1"/>
      <c r="W86" s="86"/>
      <c r="Y86" s="25"/>
      <c r="Z86" s="32" t="s">
        <v>86</v>
      </c>
      <c r="AA86" s="48"/>
      <c r="AB86" s="87">
        <v>6635.55</v>
      </c>
      <c r="AC86" s="91" t="s">
        <v>87</v>
      </c>
      <c r="AD86" s="421">
        <f>AE86/AB86*100</f>
        <v>4153.6944224466706</v>
      </c>
      <c r="AE86" s="92">
        <f>AE83/AE84+AE85</f>
        <v>275620.47024866007</v>
      </c>
      <c r="AF86" s="19"/>
      <c r="AG86" s="1"/>
      <c r="AH86" s="1"/>
      <c r="AI86" s="1"/>
      <c r="AJ86" s="86"/>
      <c r="AK86" s="154"/>
      <c r="AL86" s="154" t="s">
        <v>494</v>
      </c>
      <c r="AM86" s="154"/>
      <c r="AN86" s="154"/>
      <c r="AO86" s="154"/>
      <c r="AP86" s="154"/>
      <c r="AQ86" s="154"/>
      <c r="AR86" s="154"/>
      <c r="AS86" s="154"/>
    </row>
    <row r="87" spans="2:45">
      <c r="B87" s="25"/>
      <c r="C87" s="136"/>
      <c r="D87" s="19"/>
      <c r="E87" s="1"/>
      <c r="F87" s="10"/>
      <c r="G87" s="48"/>
      <c r="H87" s="31"/>
      <c r="J87" s="25"/>
      <c r="K87" s="395" t="s">
        <v>7</v>
      </c>
      <c r="L87" s="396"/>
      <c r="M87" s="29" t="s">
        <v>561</v>
      </c>
      <c r="N87" s="396"/>
      <c r="O87" s="121" t="s">
        <v>562</v>
      </c>
      <c r="P87" s="29" t="s">
        <v>563</v>
      </c>
      <c r="Q87" s="29" t="s">
        <v>574</v>
      </c>
      <c r="R87" s="30" t="s">
        <v>575</v>
      </c>
      <c r="S87" s="29" t="s">
        <v>565</v>
      </c>
      <c r="T87" s="10"/>
      <c r="U87" s="1"/>
      <c r="V87" s="1"/>
      <c r="W87" s="86"/>
      <c r="Y87" s="25"/>
      <c r="Z87" s="32"/>
      <c r="AA87" s="48"/>
      <c r="AB87" s="87"/>
      <c r="AC87" s="91"/>
      <c r="AD87" s="421"/>
      <c r="AE87" s="92"/>
      <c r="AF87" s="19"/>
      <c r="AG87" s="1"/>
      <c r="AH87" s="1"/>
      <c r="AI87" s="1"/>
      <c r="AJ87" s="86"/>
      <c r="AK87" s="154"/>
      <c r="AL87" s="154"/>
      <c r="AM87" s="154"/>
      <c r="AN87" s="154"/>
      <c r="AO87" s="154"/>
      <c r="AP87" s="154"/>
      <c r="AQ87" s="154"/>
      <c r="AR87" s="154"/>
      <c r="AS87" s="154"/>
    </row>
    <row r="88" spans="2:45">
      <c r="B88" s="25"/>
      <c r="C88" s="136"/>
      <c r="D88" s="19"/>
      <c r="E88" s="1"/>
      <c r="F88" s="10"/>
      <c r="G88" s="48"/>
      <c r="H88" s="31"/>
      <c r="J88" s="25"/>
      <c r="K88" s="422" t="s">
        <v>520</v>
      </c>
      <c r="L88" s="76"/>
      <c r="M88" s="423"/>
      <c r="N88" s="76"/>
      <c r="O88" s="424"/>
      <c r="P88" s="425"/>
      <c r="Q88" s="425"/>
      <c r="R88" s="426"/>
      <c r="S88" s="427">
        <f>SUM(S89:S92)</f>
        <v>47.001329856035944</v>
      </c>
      <c r="T88" s="10"/>
      <c r="U88" s="1"/>
      <c r="V88" s="1"/>
      <c r="W88" s="86"/>
      <c r="Y88" s="25"/>
      <c r="Z88" s="32"/>
      <c r="AA88" s="48"/>
      <c r="AB88" s="87"/>
      <c r="AC88" s="91"/>
      <c r="AD88" s="421"/>
      <c r="AE88" s="92"/>
      <c r="AF88" s="19"/>
      <c r="AG88" s="1"/>
      <c r="AH88" s="1"/>
      <c r="AI88" s="1"/>
      <c r="AJ88" s="86"/>
      <c r="AK88" s="154" t="s">
        <v>394</v>
      </c>
      <c r="AL88" s="154"/>
      <c r="AM88" s="154"/>
      <c r="AN88" s="154"/>
      <c r="AO88" s="154"/>
      <c r="AP88" s="154"/>
      <c r="AQ88" s="154"/>
      <c r="AR88" s="154"/>
      <c r="AS88" s="154"/>
    </row>
    <row r="89" spans="2:45">
      <c r="B89" s="25"/>
      <c r="C89" s="136"/>
      <c r="D89" s="1"/>
      <c r="E89" s="1"/>
      <c r="F89" s="10"/>
      <c r="G89" s="48"/>
      <c r="H89" s="31"/>
      <c r="J89" s="25"/>
      <c r="K89" s="124" t="s">
        <v>576</v>
      </c>
      <c r="L89" s="1"/>
      <c r="M89" s="125" t="s">
        <v>577</v>
      </c>
      <c r="N89" s="1"/>
      <c r="O89" s="401">
        <v>6</v>
      </c>
      <c r="P89" s="402">
        <v>1</v>
      </c>
      <c r="Q89" s="406"/>
      <c r="R89" s="428">
        <v>0</v>
      </c>
      <c r="S89" s="88">
        <v>0</v>
      </c>
      <c r="T89" s="10"/>
      <c r="U89" s="1"/>
      <c r="V89" s="1"/>
      <c r="W89" s="86"/>
      <c r="Y89" s="25"/>
      <c r="Z89" s="32"/>
      <c r="AA89" s="48"/>
      <c r="AB89" s="87"/>
      <c r="AC89" s="91"/>
      <c r="AD89" s="88"/>
      <c r="AE89" s="88"/>
      <c r="AF89" s="19"/>
      <c r="AG89" s="1"/>
      <c r="AH89" s="1"/>
      <c r="AI89" s="1"/>
      <c r="AJ89" s="86"/>
      <c r="AK89" s="154"/>
      <c r="AL89" s="154" t="s">
        <v>155</v>
      </c>
      <c r="AM89" s="154"/>
      <c r="AN89" s="154"/>
      <c r="AO89" s="154"/>
      <c r="AP89" s="154"/>
      <c r="AQ89" s="154"/>
      <c r="AR89" s="154"/>
      <c r="AS89" s="154"/>
    </row>
    <row r="90" spans="2:45">
      <c r="B90" s="25"/>
      <c r="C90" s="136"/>
      <c r="D90" s="1"/>
      <c r="E90" s="1"/>
      <c r="F90" s="10"/>
      <c r="G90" s="48"/>
      <c r="H90" s="31"/>
      <c r="J90" s="25"/>
      <c r="K90" s="124" t="s">
        <v>473</v>
      </c>
      <c r="L90" s="1"/>
      <c r="M90" s="125" t="s">
        <v>578</v>
      </c>
      <c r="N90" s="1"/>
      <c r="O90" s="401">
        <v>6</v>
      </c>
      <c r="P90" s="402">
        <v>1</v>
      </c>
      <c r="Q90" s="406"/>
      <c r="R90" s="428">
        <v>0</v>
      </c>
      <c r="S90" s="88">
        <v>0</v>
      </c>
      <c r="T90" s="10"/>
      <c r="U90" s="1"/>
      <c r="V90" s="1"/>
      <c r="W90" s="86"/>
      <c r="Y90" s="25"/>
      <c r="Z90" s="32"/>
      <c r="AA90" s="48"/>
      <c r="AB90" s="87"/>
      <c r="AC90" s="91"/>
      <c r="AD90" s="88"/>
      <c r="AE90" s="88"/>
      <c r="AF90" s="19"/>
      <c r="AG90" s="1"/>
      <c r="AH90" s="1"/>
      <c r="AI90" s="1"/>
      <c r="AJ90" s="86"/>
      <c r="AK90" s="154"/>
      <c r="AL90" s="154"/>
      <c r="AM90" s="154"/>
      <c r="AN90" s="154"/>
      <c r="AO90" s="154"/>
      <c r="AP90" s="154"/>
      <c r="AQ90" s="154"/>
      <c r="AR90" s="154"/>
      <c r="AS90" s="154"/>
    </row>
    <row r="91" spans="2:45">
      <c r="B91" s="25"/>
      <c r="C91" s="136" t="s">
        <v>188</v>
      </c>
      <c r="D91" s="19"/>
      <c r="E91" s="1"/>
      <c r="F91" s="10"/>
      <c r="G91" s="48"/>
      <c r="H91" s="31"/>
      <c r="J91" s="25"/>
      <c r="K91" s="124" t="s">
        <v>346</v>
      </c>
      <c r="L91" s="1"/>
      <c r="M91" s="125" t="s">
        <v>578</v>
      </c>
      <c r="N91" s="1"/>
      <c r="O91" s="401">
        <v>6</v>
      </c>
      <c r="P91" s="402">
        <v>1</v>
      </c>
      <c r="Q91" s="406"/>
      <c r="R91" s="428">
        <v>1.2E-4</v>
      </c>
      <c r="S91" s="88">
        <v>26.857902774877683</v>
      </c>
      <c r="T91" s="10"/>
      <c r="U91" s="1"/>
      <c r="V91" s="1"/>
      <c r="W91" s="86"/>
      <c r="Y91" s="25"/>
      <c r="Z91" s="32"/>
      <c r="AA91" s="48"/>
      <c r="AB91" s="32"/>
      <c r="AC91" s="48"/>
      <c r="AD91" s="39"/>
      <c r="AE91" s="39"/>
      <c r="AF91" s="19"/>
      <c r="AG91" s="1"/>
      <c r="AH91" s="1"/>
      <c r="AI91" s="1"/>
      <c r="AJ91" s="86"/>
      <c r="AK91" s="154"/>
      <c r="AL91" s="154"/>
      <c r="AM91" s="154"/>
      <c r="AN91" s="154"/>
      <c r="AO91" s="154"/>
      <c r="AP91" s="154"/>
      <c r="AQ91" s="154"/>
      <c r="AR91" s="154"/>
      <c r="AS91" s="154"/>
    </row>
    <row r="92" spans="2:45">
      <c r="B92" s="25"/>
      <c r="C92" s="136"/>
      <c r="D92" s="142"/>
      <c r="E92" s="1"/>
      <c r="F92" s="10"/>
      <c r="G92" s="48"/>
      <c r="H92" s="31"/>
      <c r="J92" s="25"/>
      <c r="K92" s="124" t="s">
        <v>179</v>
      </c>
      <c r="L92" s="1"/>
      <c r="M92" s="125" t="s">
        <v>578</v>
      </c>
      <c r="N92" s="1"/>
      <c r="O92" s="401">
        <v>6</v>
      </c>
      <c r="P92" s="402">
        <v>1</v>
      </c>
      <c r="Q92" s="406"/>
      <c r="R92" s="428">
        <v>9.0000000000000006E-5</v>
      </c>
      <c r="S92" s="88">
        <v>20.143427081158261</v>
      </c>
      <c r="T92" s="10"/>
      <c r="U92" s="1"/>
      <c r="V92" s="1"/>
      <c r="W92" s="86"/>
      <c r="Y92" s="25"/>
      <c r="Z92" s="32" t="s">
        <v>95</v>
      </c>
      <c r="AA92" s="48"/>
      <c r="AB92" s="96" t="s">
        <v>96</v>
      </c>
      <c r="AC92" s="97">
        <v>0</v>
      </c>
      <c r="AD92" s="88"/>
      <c r="AE92" s="98">
        <f>AC92*$AE$86</f>
        <v>0</v>
      </c>
      <c r="AF92" s="19"/>
      <c r="AG92" s="1"/>
      <c r="AH92" s="1"/>
      <c r="AI92" s="1"/>
      <c r="AJ92" s="86"/>
      <c r="AK92" s="154"/>
      <c r="AL92" s="154"/>
      <c r="AM92" s="154"/>
      <c r="AN92" s="154"/>
      <c r="AO92" s="154"/>
      <c r="AP92" s="154"/>
      <c r="AQ92" s="154"/>
      <c r="AR92" s="154"/>
      <c r="AS92" s="154"/>
    </row>
    <row r="93" spans="2:45">
      <c r="B93" s="25"/>
      <c r="C93" s="136"/>
      <c r="D93" s="142"/>
      <c r="E93" s="1"/>
      <c r="F93" s="10"/>
      <c r="G93" s="48"/>
      <c r="H93" s="31"/>
      <c r="J93" s="25"/>
      <c r="K93" s="422" t="s">
        <v>579</v>
      </c>
      <c r="L93" s="76"/>
      <c r="M93" s="423"/>
      <c r="N93" s="76"/>
      <c r="O93" s="424"/>
      <c r="P93" s="425"/>
      <c r="Q93" s="425"/>
      <c r="R93" s="426"/>
      <c r="S93" s="427">
        <f>SUM(S94:S95)</f>
        <v>30</v>
      </c>
      <c r="T93" s="10"/>
      <c r="U93" s="1"/>
      <c r="V93" s="1"/>
      <c r="W93" s="86"/>
      <c r="Y93" s="101"/>
      <c r="Z93" s="32" t="s">
        <v>98</v>
      </c>
      <c r="AA93" s="48"/>
      <c r="AB93" s="96" t="s">
        <v>96</v>
      </c>
      <c r="AC93" s="97">
        <v>3.0000000000000001E-3</v>
      </c>
      <c r="AD93" s="88"/>
      <c r="AE93" s="98">
        <f>AC93*$AE$86</f>
        <v>826.86141074598027</v>
      </c>
      <c r="AF93" s="19"/>
      <c r="AG93" s="1"/>
      <c r="AH93" s="1"/>
      <c r="AI93" s="1"/>
      <c r="AJ93" s="86"/>
      <c r="AK93" s="154"/>
      <c r="AL93" s="154"/>
      <c r="AM93" s="154"/>
      <c r="AN93" s="154"/>
      <c r="AO93" s="154"/>
      <c r="AP93" s="154"/>
      <c r="AQ93" s="154"/>
      <c r="AR93" s="154"/>
      <c r="AS93" s="154"/>
    </row>
    <row r="94" spans="2:45">
      <c r="B94" s="25"/>
      <c r="C94" s="136"/>
      <c r="D94" s="142"/>
      <c r="E94" s="1"/>
      <c r="F94" s="10"/>
      <c r="G94" s="48"/>
      <c r="H94" s="31"/>
      <c r="J94" s="25"/>
      <c r="K94" s="124" t="s">
        <v>580</v>
      </c>
      <c r="L94" s="1"/>
      <c r="M94" s="125" t="s">
        <v>581</v>
      </c>
      <c r="N94" s="1"/>
      <c r="O94" s="401">
        <v>6</v>
      </c>
      <c r="P94" s="402">
        <v>1</v>
      </c>
      <c r="Q94" s="406">
        <v>0</v>
      </c>
      <c r="R94" s="429" t="s">
        <v>582</v>
      </c>
      <c r="S94" s="88">
        <v>30</v>
      </c>
      <c r="T94" s="10"/>
      <c r="W94" s="86"/>
      <c r="Y94" s="25"/>
      <c r="Z94" s="32" t="s">
        <v>100</v>
      </c>
      <c r="AA94" s="48"/>
      <c r="AB94" s="96" t="s">
        <v>101</v>
      </c>
      <c r="AC94" s="97">
        <v>0</v>
      </c>
      <c r="AD94" s="88"/>
      <c r="AE94" s="98">
        <f>AC94*$AE$86</f>
        <v>0</v>
      </c>
      <c r="AF94" s="19"/>
      <c r="AG94" s="1"/>
      <c r="AH94" s="1"/>
      <c r="AI94" s="1"/>
      <c r="AJ94" s="86"/>
      <c r="AK94" s="154"/>
      <c r="AL94" s="154"/>
      <c r="AM94" s="154"/>
      <c r="AN94" s="154"/>
      <c r="AO94" s="154"/>
      <c r="AP94" s="154"/>
      <c r="AQ94" s="154"/>
      <c r="AR94" s="154"/>
      <c r="AS94" s="154"/>
    </row>
    <row r="95" spans="2:45">
      <c r="B95" s="25"/>
      <c r="C95" s="143"/>
      <c r="D95" s="144"/>
      <c r="E95" s="145"/>
      <c r="F95" s="146"/>
      <c r="G95" s="132"/>
      <c r="H95" s="31"/>
      <c r="J95" s="25"/>
      <c r="K95" s="408" t="s">
        <v>583</v>
      </c>
      <c r="L95" s="145"/>
      <c r="M95" s="409" t="s">
        <v>581</v>
      </c>
      <c r="N95" s="145"/>
      <c r="O95" s="410">
        <v>6</v>
      </c>
      <c r="P95" s="411">
        <v>1</v>
      </c>
      <c r="Q95" s="412">
        <v>0</v>
      </c>
      <c r="R95" s="430"/>
      <c r="S95" s="414">
        <v>0</v>
      </c>
      <c r="T95" s="10"/>
      <c r="W95" s="86"/>
      <c r="Y95" s="25"/>
      <c r="Z95" s="66" t="s">
        <v>103</v>
      </c>
      <c r="AA95" s="67"/>
      <c r="AB95" s="68"/>
      <c r="AC95" s="106"/>
      <c r="AD95" s="107"/>
      <c r="AE95" s="68">
        <f>AE86+AE92+AE93+AE94</f>
        <v>276447.33165940607</v>
      </c>
      <c r="AF95" s="19"/>
      <c r="AG95" s="108"/>
      <c r="AH95" s="1"/>
      <c r="AI95" s="1"/>
      <c r="AJ95" s="86"/>
      <c r="AK95" s="154"/>
      <c r="AL95" s="154"/>
      <c r="AM95" s="154"/>
      <c r="AN95" s="154"/>
      <c r="AO95" s="154"/>
      <c r="AP95" s="154"/>
      <c r="AQ95" s="154"/>
      <c r="AR95" s="154"/>
      <c r="AS95" s="154"/>
    </row>
    <row r="96" spans="2:45" ht="17.25" thickBot="1">
      <c r="B96" s="72"/>
      <c r="C96" s="148"/>
      <c r="D96" s="148"/>
      <c r="E96" s="148"/>
      <c r="F96" s="148"/>
      <c r="G96" s="148"/>
      <c r="H96" s="114"/>
      <c r="J96" s="72"/>
      <c r="K96" s="148"/>
      <c r="L96" s="148"/>
      <c r="M96" s="148"/>
      <c r="N96" s="148"/>
      <c r="O96" s="148"/>
      <c r="P96" s="148"/>
      <c r="Q96" s="148"/>
      <c r="R96" s="148"/>
      <c r="S96" s="148"/>
      <c r="T96" s="148"/>
      <c r="U96" s="148"/>
      <c r="V96" s="148"/>
      <c r="W96" s="114"/>
      <c r="Y96" s="72"/>
      <c r="Z96" s="113"/>
      <c r="AA96" s="73"/>
      <c r="AB96" s="73"/>
      <c r="AC96" s="73"/>
      <c r="AD96" s="73"/>
      <c r="AE96" s="73"/>
      <c r="AF96" s="73"/>
      <c r="AG96" s="73"/>
      <c r="AH96" s="73"/>
      <c r="AI96" s="73"/>
      <c r="AJ96" s="114"/>
      <c r="AK96" s="154"/>
      <c r="AL96" s="154"/>
      <c r="AM96" s="154"/>
      <c r="AN96" s="154"/>
      <c r="AO96" s="154"/>
      <c r="AP96" s="154"/>
      <c r="AQ96" s="154"/>
      <c r="AR96" s="154"/>
      <c r="AS96" s="154"/>
    </row>
    <row r="97" spans="37:45">
      <c r="AK97" s="154"/>
      <c r="AL97" s="154"/>
      <c r="AM97" s="154"/>
      <c r="AN97" s="154"/>
      <c r="AO97" s="154"/>
      <c r="AP97" s="154"/>
      <c r="AQ97" s="154"/>
      <c r="AR97" s="154"/>
      <c r="AS97" s="154"/>
    </row>
  </sheetData>
  <mergeCells count="11">
    <mergeCell ref="K36:L36"/>
    <mergeCell ref="Z76:AA76"/>
    <mergeCell ref="AC76:AD76"/>
    <mergeCell ref="Z82:AA82"/>
    <mergeCell ref="AB82:AC82"/>
    <mergeCell ref="K10:L10"/>
    <mergeCell ref="Z10:AA10"/>
    <mergeCell ref="K23:L23"/>
    <mergeCell ref="Z34:AB34"/>
    <mergeCell ref="AC34:AD34"/>
    <mergeCell ref="AG34:AH34"/>
  </mergeCells>
  <phoneticPr fontId="3" type="noConversion"/>
  <dataValidations count="1">
    <dataValidation type="list" allowBlank="1" showInputMessage="1" showErrorMessage="1" sqref="AS74 AR75:AR77" xr:uid="{47AB8C38-DCB9-4EAF-9584-DD6E62E70649}">
      <formula1>"gross assets,purchase price,net assets,offer amount"</formula1>
    </dataValidation>
  </dataValidations>
  <pageMargins left="0.7" right="0.7" top="0.75" bottom="0.75" header="0.3" footer="0.3"/>
  <pageSetup paperSize="8" scale="4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실물</vt:lpstr>
      <vt:lpstr>개발(분양형)</vt:lpstr>
      <vt:lpstr>개발(임대형)</vt:lpstr>
      <vt:lpstr>실물!Print_Area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김효섭 차장(경영기획홍보ESG팀)</dc:creator>
  <cp:lastModifiedBy>김효섭 차장(경영기획홍보ESG팀)</cp:lastModifiedBy>
  <dcterms:created xsi:type="dcterms:W3CDTF">2026-09-02T02:06:12Z</dcterms:created>
  <dcterms:modified xsi:type="dcterms:W3CDTF">2026-09-02T02:09:27Z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ranchUid">
    <vt:lpwstr>4kuE3EJmy2AAiSK__M0H_JrJM9s202507280000001</vt:lpwstr>
  </property>
  <property fmtid="{D5CDD505-2E9C-101B-9397-08002B2CF9AE}" pid="3" name="docPath">
    <vt:lpwstr>QzpcVXNlcnNcc3Via2ltXERlc2t0b3Bc7L2U656M7L2UIO2RnOykgCDsnqzrrLTrqqjrjbhf7Iuk66y8LOqwnOuwnCAz7KKFLnhsc3g=</vt:lpwstr>
  </property>
  <property fmtid="{D5CDD505-2E9C-101B-9397-08002B2CF9AE}" pid="4" name="docUid">
    <vt:lpwstr>4kuE3EJmy2AAiSK__M0H_JrJM9s</vt:lpwstr>
  </property>
  <property fmtid="{D5CDD505-2E9C-101B-9397-08002B2CF9AE}" pid="5" name="parentBranchUid">
    <vt:lpwstr/>
  </property>
</Properties>
</file>