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476F4698-1CCC-4854-994E-D16B7DA72AC0}" xr6:coauthVersionLast="47" xr6:coauthVersionMax="47" xr10:uidLastSave="{00000000-0000-0000-0000-000000000000}"/>
  <bookViews>
    <workbookView xWindow="19090" yWindow="-2730" windowWidth="38620" windowHeight="21100" tabRatio="712" xr2:uid="{00000000-000D-0000-FFFF-FFFF00000000}"/>
  </bookViews>
  <sheets>
    <sheet name="계좌_종합" sheetId="7" r:id="rId1"/>
    <sheet name="쿠팡(5~7F) 보증금" sheetId="32" r:id="rId2"/>
    <sheet name="2. 쿠팡(4F, 8F)보증금" sheetId="14" r:id="rId3"/>
    <sheet name="3. 농심보증금" sheetId="15" r:id="rId4"/>
    <sheet name="4. 용마보증금" sheetId="25" r:id="rId5"/>
    <sheet name="5. 쿠팡(2F)보증금" sheetId="26" r:id="rId6"/>
    <sheet name="6. 키즈밀보증금" sheetId="27" r:id="rId7"/>
    <sheet name="7. 지오영보증금" sheetId="28" r:id="rId8"/>
    <sheet name="8. 쿠팡(B1F)보증금" sheetId="30" r:id="rId9"/>
    <sheet name="9. 쿠팡(B2F)보증금" sheetId="3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7" l="1"/>
  <c r="F12" i="7"/>
  <c r="F11" i="7"/>
  <c r="F10" i="7"/>
  <c r="F13" i="7"/>
  <c r="G14" i="7"/>
  <c r="G13" i="7"/>
</calcChain>
</file>

<file path=xl/sharedStrings.xml><?xml version="1.0" encoding="utf-8"?>
<sst xmlns="http://schemas.openxmlformats.org/spreadsheetml/2006/main" count="57" uniqueCount="38">
  <si>
    <t>예금주</t>
    <phoneticPr fontId="2" type="noConversion"/>
  </si>
  <si>
    <t>은행</t>
    <phoneticPr fontId="2" type="noConversion"/>
  </si>
  <si>
    <t>계좌번호</t>
    <phoneticPr fontId="2" type="noConversion"/>
  </si>
  <si>
    <t>신한</t>
    <phoneticPr fontId="2" type="noConversion"/>
  </si>
  <si>
    <t>쿠팡보증금</t>
    <phoneticPr fontId="2" type="noConversion"/>
  </si>
  <si>
    <t>농심보증금</t>
    <phoneticPr fontId="2" type="noConversion"/>
  </si>
  <si>
    <t>쿠팡 4, 8층 보증금 정기예금계좌, 통장실물 쿠팡 보관</t>
    <phoneticPr fontId="2" type="noConversion"/>
  </si>
  <si>
    <t>농심 3층 보증금 정기예금계좌, 통장실물 코크렙 보관</t>
    <phoneticPr fontId="2" type="noConversion"/>
  </si>
  <si>
    <t>거래내역없음</t>
    <phoneticPr fontId="2" type="noConversion"/>
  </si>
  <si>
    <t>거래내역없음</t>
    <phoneticPr fontId="2" type="noConversion"/>
  </si>
  <si>
    <t>용마로지스보증금</t>
    <phoneticPr fontId="2" type="noConversion"/>
  </si>
  <si>
    <t>코크렙안양㈜ 김찬동</t>
    <phoneticPr fontId="2" type="noConversion"/>
  </si>
  <si>
    <t>거래내역 없음</t>
    <phoneticPr fontId="2" type="noConversion"/>
  </si>
  <si>
    <t>쿠팡 2층 보증금 정기예금계좌, 통장실물 쿠팡 보관</t>
    <phoneticPr fontId="2" type="noConversion"/>
  </si>
  <si>
    <t>용마 1층 보증금 정기예금계좌, 통장실물 코크렙 보관</t>
    <phoneticPr fontId="2" type="noConversion"/>
  </si>
  <si>
    <t>키즈밀보증금</t>
    <phoneticPr fontId="2" type="noConversion"/>
  </si>
  <si>
    <t>키즈밀 8층 보증금 정기예금계좌, 통장실물 코크렙 보관</t>
    <phoneticPr fontId="2" type="noConversion"/>
  </si>
  <si>
    <t>지오영보증금</t>
    <phoneticPr fontId="2" type="noConversion"/>
  </si>
  <si>
    <t>지오영 1층 보증금 정기예금계좌, 통장실물 코크렙 보관</t>
    <phoneticPr fontId="2" type="noConversion"/>
  </si>
  <si>
    <t>207-012-647150</t>
    <phoneticPr fontId="2" type="noConversion"/>
  </si>
  <si>
    <t>207-012-646478</t>
    <phoneticPr fontId="2" type="noConversion"/>
  </si>
  <si>
    <t>쿠팡 지하1층 보증금 정기예금계좌, 통장실물 쿠팡 보관</t>
    <phoneticPr fontId="2" type="noConversion"/>
  </si>
  <si>
    <t>207-013-200379</t>
    <phoneticPr fontId="2" type="noConversion"/>
  </si>
  <si>
    <t>207-017-540443</t>
    <phoneticPr fontId="2" type="noConversion"/>
  </si>
  <si>
    <t>코크렙안양㈜ 김원선</t>
    <phoneticPr fontId="2" type="noConversion"/>
  </si>
  <si>
    <t>207-019-508190</t>
    <phoneticPr fontId="2" type="noConversion"/>
  </si>
  <si>
    <t>207-025-964690</t>
    <phoneticPr fontId="2" type="noConversion"/>
  </si>
  <si>
    <t>쿠팡 지하2층 보증금 정기예금계좌, 통장실물 쿠팡 보관</t>
    <phoneticPr fontId="2" type="noConversion"/>
  </si>
  <si>
    <t>207-028-426258</t>
    <phoneticPr fontId="2" type="noConversion"/>
  </si>
  <si>
    <t>207-028-452139</t>
    <phoneticPr fontId="2" type="noConversion"/>
  </si>
  <si>
    <t>항목</t>
    <phoneticPr fontId="2" type="noConversion"/>
  </si>
  <si>
    <t>-</t>
    <phoneticPr fontId="2" type="noConversion"/>
  </si>
  <si>
    <t>쿠팡 5~7층 보증금 담보신탁 1순위 우선수익권 제공</t>
    <phoneticPr fontId="2" type="noConversion"/>
  </si>
  <si>
    <t>비고</t>
    <phoneticPr fontId="2" type="noConversion"/>
  </si>
  <si>
    <t>부동산담보신탁변경계약서(2차) 발췌 _ 2026년 5월 28일 체결</t>
    <phoneticPr fontId="2" type="noConversion"/>
  </si>
  <si>
    <t>계약 상 설정 보증금</t>
    <phoneticPr fontId="2" type="noConversion"/>
  </si>
  <si>
    <t>질권 통장 내 금액</t>
    <phoneticPr fontId="2" type="noConversion"/>
  </si>
  <si>
    <t>질권 통장 내 예치금액과 계약상 설정 보증금 간 차액은 최초 예치기간 만료 후 재예치하는 과정에서 기존 예금의 발생이자가 원금에 합산된 데 따른 것입니다.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</si>
</sst>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#"/>
    <numFmt numFmtId="177" formatCode="#,##0_-;;\-_-"/>
  </numFmts>
  <fonts count="12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double">
        <color theme="0" tint="-0.499984740745262"/>
      </top>
      <bottom style="thin">
        <color theme="0" tint="-0.499984740745262"/>
      </bottom>
      <diagonal/>
    </border>
    <border>
      <left/>
      <right/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41" fontId="10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3" fontId="5" fillId="0" borderId="0" xfId="0" applyNumberFormat="1" applyFont="1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/>
    <xf numFmtId="0" fontId="9" fillId="3" borderId="1" xfId="0" applyFont="1" applyFill="1" applyBorder="1" applyAlignment="1">
      <alignment horizontal="center"/>
    </xf>
    <xf numFmtId="177" fontId="5" fillId="0" borderId="2" xfId="0" applyNumberFormat="1" applyFont="1" applyBorder="1"/>
    <xf numFmtId="177" fontId="0" fillId="0" borderId="7" xfId="0" applyNumberFormat="1" applyBorder="1"/>
    <xf numFmtId="176" fontId="3" fillId="2" borderId="0" xfId="0" applyNumberFormat="1" applyFont="1" applyFill="1" applyAlignment="1">
      <alignment horizontal="right" vertical="center" wrapText="1"/>
    </xf>
    <xf numFmtId="0" fontId="5" fillId="0" borderId="5" xfId="0" applyFont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13" xfId="0" applyFill="1" applyBorder="1"/>
    <xf numFmtId="0" fontId="0" fillId="4" borderId="3" xfId="0" applyFill="1" applyBorder="1"/>
    <xf numFmtId="177" fontId="8" fillId="4" borderId="3" xfId="0" applyNumberFormat="1" applyFont="1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6" xfId="0" applyFill="1" applyBorder="1"/>
    <xf numFmtId="177" fontId="8" fillId="4" borderId="6" xfId="0" applyNumberFormat="1" applyFont="1" applyFill="1" applyBorder="1"/>
    <xf numFmtId="0" fontId="0" fillId="4" borderId="16" xfId="0" applyFill="1" applyBorder="1"/>
    <xf numFmtId="41" fontId="0" fillId="4" borderId="3" xfId="4" applyFont="1" applyFill="1" applyBorder="1" applyAlignment="1"/>
    <xf numFmtId="41" fontId="0" fillId="4" borderId="6" xfId="4" applyFont="1" applyFill="1" applyBorder="1" applyAlignment="1"/>
    <xf numFmtId="41" fontId="0" fillId="0" borderId="0" xfId="4" applyFont="1" applyAlignment="1"/>
    <xf numFmtId="177" fontId="0" fillId="4" borderId="6" xfId="0" applyNumberFormat="1" applyFill="1" applyBorder="1"/>
    <xf numFmtId="177" fontId="11" fillId="0" borderId="2" xfId="0" applyNumberFormat="1" applyFont="1" applyBorder="1"/>
  </cellXfs>
  <cellStyles count="5">
    <cellStyle name="쉼표 [0]" xfId="4" builtinId="6"/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644525</xdr:colOff>
      <xdr:row>5</xdr:row>
      <xdr:rowOff>9525</xdr:rowOff>
    </xdr:from>
    <xdr:to>
      <xdr:col>15</xdr:col>
      <xdr:colOff>601504</xdr:colOff>
      <xdr:row>28</xdr:row>
      <xdr:rowOff>41952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861D217-B586-0AF3-3B21-EAD6A6B27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525" y="1057275"/>
          <a:ext cx="10243979" cy="48520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6</xdr:col>
      <xdr:colOff>665234</xdr:colOff>
      <xdr:row>22</xdr:row>
      <xdr:rowOff>171450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28650"/>
          <a:ext cx="4208534" cy="4152900"/>
        </a:xfrm>
        <a:prstGeom prst="rect">
          <a:avLst/>
        </a:prstGeom>
      </xdr:spPr>
    </xdr:pic>
    <xdr:clientData/>
  </xdr:twoCellAnchor>
  <xdr:twoCellAnchor editAs="oneCell">
    <xdr:from>
      <xdr:col>7</xdr:col>
      <xdr:colOff>542925</xdr:colOff>
      <xdr:row>1</xdr:row>
      <xdr:rowOff>0</xdr:rowOff>
    </xdr:from>
    <xdr:to>
      <xdr:col>15</xdr:col>
      <xdr:colOff>94620</xdr:colOff>
      <xdr:row>31</xdr:row>
      <xdr:rowOff>164294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8263D09-DB80-47CE-98B7-09876C97C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3525" y="209550"/>
          <a:ext cx="5038095" cy="6447619"/>
        </a:xfrm>
        <a:prstGeom prst="rect">
          <a:avLst/>
        </a:prstGeom>
      </xdr:spPr>
    </xdr:pic>
    <xdr:clientData/>
  </xdr:twoCellAnchor>
  <xdr:twoCellAnchor>
    <xdr:from>
      <xdr:col>2</xdr:col>
      <xdr:colOff>304800</xdr:colOff>
      <xdr:row>11</xdr:row>
      <xdr:rowOff>0</xdr:rowOff>
    </xdr:from>
    <xdr:to>
      <xdr:col>5</xdr:col>
      <xdr:colOff>400050</xdr:colOff>
      <xdr:row>18</xdr:row>
      <xdr:rowOff>200025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6E157EF-3DBF-4C14-AC2C-8C9E208325E7}"/>
            </a:ext>
          </a:extLst>
        </xdr:cNvPr>
        <xdr:cNvSpPr txBox="1"/>
      </xdr:nvSpPr>
      <xdr:spPr>
        <a:xfrm>
          <a:off x="1676400" y="2305050"/>
          <a:ext cx="2152650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6600"/>
            <a:t>만 기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4</xdr:row>
      <xdr:rowOff>28575</xdr:rowOff>
    </xdr:from>
    <xdr:to>
      <xdr:col>8</xdr:col>
      <xdr:colOff>451604</xdr:colOff>
      <xdr:row>33</xdr:row>
      <xdr:rowOff>172318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866775"/>
          <a:ext cx="5401429" cy="6220693"/>
        </a:xfrm>
        <a:prstGeom prst="rect">
          <a:avLst/>
        </a:prstGeom>
      </xdr:spPr>
    </xdr:pic>
    <xdr:clientData/>
  </xdr:twoCellAnchor>
  <xdr:twoCellAnchor>
    <xdr:from>
      <xdr:col>3</xdr:col>
      <xdr:colOff>295275</xdr:colOff>
      <xdr:row>14</xdr:row>
      <xdr:rowOff>142875</xdr:rowOff>
    </xdr:from>
    <xdr:to>
      <xdr:col>6</xdr:col>
      <xdr:colOff>390525</xdr:colOff>
      <xdr:row>22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3E332E-2A13-482A-A9F2-3FF3669C88A9}"/>
            </a:ext>
          </a:extLst>
        </xdr:cNvPr>
        <xdr:cNvSpPr txBox="1"/>
      </xdr:nvSpPr>
      <xdr:spPr>
        <a:xfrm>
          <a:off x="2352675" y="3076575"/>
          <a:ext cx="2152650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6600"/>
            <a:t>만 기</a:t>
          </a:r>
        </a:p>
      </xdr:txBody>
    </xdr:sp>
    <xdr:clientData/>
  </xdr:twoCellAnchor>
  <xdr:twoCellAnchor editAs="oneCell">
    <xdr:from>
      <xdr:col>9</xdr:col>
      <xdr:colOff>285750</xdr:colOff>
      <xdr:row>2</xdr:row>
      <xdr:rowOff>104775</xdr:rowOff>
    </xdr:from>
    <xdr:to>
      <xdr:col>17</xdr:col>
      <xdr:colOff>189826</xdr:colOff>
      <xdr:row>33</xdr:row>
      <xdr:rowOff>30948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3C6EB21-EAC2-4469-9AEF-08CDAC9F7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7950" y="523875"/>
          <a:ext cx="5390476" cy="64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53159</xdr:colOff>
      <xdr:row>40</xdr:row>
      <xdr:rowOff>18078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28650"/>
          <a:ext cx="6523809" cy="7771428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17</xdr:row>
      <xdr:rowOff>104775</xdr:rowOff>
    </xdr:from>
    <xdr:to>
      <xdr:col>7</xdr:col>
      <xdr:colOff>323850</xdr:colOff>
      <xdr:row>25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15B094-5827-41C8-B1FB-7909D93AFF34}"/>
            </a:ext>
          </a:extLst>
        </xdr:cNvPr>
        <xdr:cNvSpPr txBox="1"/>
      </xdr:nvSpPr>
      <xdr:spPr>
        <a:xfrm>
          <a:off x="2971800" y="3667125"/>
          <a:ext cx="2152650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6600"/>
            <a:t>만 기</a:t>
          </a:r>
        </a:p>
      </xdr:txBody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21</xdr:col>
      <xdr:colOff>188212</xdr:colOff>
      <xdr:row>42</xdr:row>
      <xdr:rowOff>131274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E9ED0D6-D0FC-4948-B22E-C7DFE356A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0" y="1047750"/>
          <a:ext cx="6354062" cy="78782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10</xdr:col>
      <xdr:colOff>627786</xdr:colOff>
      <xdr:row>40</xdr:row>
      <xdr:rowOff>164137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838200"/>
          <a:ext cx="6914286" cy="7704762"/>
        </a:xfrm>
        <a:prstGeom prst="rect">
          <a:avLst/>
        </a:prstGeom>
      </xdr:spPr>
    </xdr:pic>
    <xdr:clientData/>
  </xdr:twoCellAnchor>
  <xdr:twoCellAnchor editAs="oneCell">
    <xdr:from>
      <xdr:col>12</xdr:col>
      <xdr:colOff>685799</xdr:colOff>
      <xdr:row>5</xdr:row>
      <xdr:rowOff>0</xdr:rowOff>
    </xdr:from>
    <xdr:to>
      <xdr:col>21</xdr:col>
      <xdr:colOff>260349</xdr:colOff>
      <xdr:row>39</xdr:row>
      <xdr:rowOff>41197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C6013B5-7DE2-41E4-B20F-2D00FB865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399" y="1047750"/>
          <a:ext cx="5743575" cy="7165897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18</xdr:row>
      <xdr:rowOff>142875</xdr:rowOff>
    </xdr:from>
    <xdr:to>
      <xdr:col>7</xdr:col>
      <xdr:colOff>285750</xdr:colOff>
      <xdr:row>26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EC63A5A-72DD-4D76-BDB7-1D150E003328}"/>
            </a:ext>
          </a:extLst>
        </xdr:cNvPr>
        <xdr:cNvSpPr txBox="1"/>
      </xdr:nvSpPr>
      <xdr:spPr>
        <a:xfrm>
          <a:off x="2933700" y="3914775"/>
          <a:ext cx="2152650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6600"/>
            <a:t>만 기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7</xdr:row>
      <xdr:rowOff>47625</xdr:rowOff>
    </xdr:from>
    <xdr:to>
      <xdr:col>9</xdr:col>
      <xdr:colOff>380250</xdr:colOff>
      <xdr:row>41</xdr:row>
      <xdr:rowOff>170544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1514475"/>
          <a:ext cx="6000000" cy="724761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84943</xdr:colOff>
      <xdr:row>37</xdr:row>
      <xdr:rowOff>170486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6257143" cy="77142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685029</xdr:colOff>
      <xdr:row>35</xdr:row>
      <xdr:rowOff>189586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6171429" cy="73142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0</xdr:rowOff>
    </xdr:from>
    <xdr:to>
      <xdr:col>8</xdr:col>
      <xdr:colOff>105522</xdr:colOff>
      <xdr:row>33</xdr:row>
      <xdr:rowOff>10492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1629A21-5C1D-433C-AD0F-13D8D1062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0"/>
          <a:ext cx="5353797" cy="692564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B2:H45"/>
  <sheetViews>
    <sheetView showGridLines="0" tabSelected="1" workbookViewId="0">
      <selection activeCell="C17" sqref="C17"/>
    </sheetView>
  </sheetViews>
  <sheetFormatPr defaultRowHeight="16.5" x14ac:dyDescent="0.3"/>
  <cols>
    <col min="2" max="2" width="17.25" bestFit="1" customWidth="1"/>
    <col min="3" max="3" width="20" customWidth="1"/>
    <col min="4" max="4" width="6.75" customWidth="1"/>
    <col min="5" max="5" width="22.25" customWidth="1"/>
    <col min="6" max="7" width="19.125" customWidth="1"/>
    <col min="8" max="8" width="76.5" bestFit="1" customWidth="1"/>
  </cols>
  <sheetData>
    <row r="2" spans="2:8" x14ac:dyDescent="0.3">
      <c r="G2" s="1"/>
      <c r="H2" s="2">
        <v>46234</v>
      </c>
    </row>
    <row r="3" spans="2:8" s="4" customFormat="1" x14ac:dyDescent="0.3">
      <c r="B3" s="11" t="s">
        <v>30</v>
      </c>
      <c r="C3" s="6" t="s">
        <v>0</v>
      </c>
      <c r="D3" s="6" t="s">
        <v>1</v>
      </c>
      <c r="E3" s="6" t="s">
        <v>2</v>
      </c>
      <c r="F3" s="6" t="s">
        <v>35</v>
      </c>
      <c r="G3" s="6" t="s">
        <v>36</v>
      </c>
      <c r="H3" s="12" t="s">
        <v>33</v>
      </c>
    </row>
    <row r="4" spans="2:8" x14ac:dyDescent="0.3">
      <c r="B4" s="13" t="s">
        <v>4</v>
      </c>
      <c r="C4" s="16" t="s">
        <v>31</v>
      </c>
      <c r="D4" s="17"/>
      <c r="E4" s="18"/>
      <c r="F4" s="8">
        <v>2132586000</v>
      </c>
      <c r="G4" s="8">
        <v>2132586000</v>
      </c>
      <c r="H4" s="14" t="s">
        <v>32</v>
      </c>
    </row>
    <row r="5" spans="2:8" x14ac:dyDescent="0.3">
      <c r="B5" s="19" t="s">
        <v>4</v>
      </c>
      <c r="C5" s="20" t="s">
        <v>11</v>
      </c>
      <c r="D5" s="20" t="s">
        <v>3</v>
      </c>
      <c r="E5" s="20" t="s">
        <v>23</v>
      </c>
      <c r="F5" s="27">
        <v>832222008</v>
      </c>
      <c r="G5" s="21">
        <v>857004932</v>
      </c>
      <c r="H5" s="22" t="s">
        <v>6</v>
      </c>
    </row>
    <row r="6" spans="2:8" x14ac:dyDescent="0.3">
      <c r="B6" s="23" t="s">
        <v>5</v>
      </c>
      <c r="C6" s="24" t="s">
        <v>24</v>
      </c>
      <c r="D6" s="24" t="s">
        <v>3</v>
      </c>
      <c r="E6" s="24" t="s">
        <v>25</v>
      </c>
      <c r="F6" s="28">
        <v>642552000</v>
      </c>
      <c r="G6" s="25">
        <v>660273335</v>
      </c>
      <c r="H6" s="26" t="s">
        <v>7</v>
      </c>
    </row>
    <row r="7" spans="2:8" x14ac:dyDescent="0.3">
      <c r="B7" s="23" t="s">
        <v>10</v>
      </c>
      <c r="C7" s="24" t="s">
        <v>24</v>
      </c>
      <c r="D7" s="24" t="s">
        <v>3</v>
      </c>
      <c r="E7" s="24" t="s">
        <v>28</v>
      </c>
      <c r="F7" s="28">
        <v>308178000</v>
      </c>
      <c r="G7" s="25">
        <v>316697796</v>
      </c>
      <c r="H7" s="26" t="s">
        <v>14</v>
      </c>
    </row>
    <row r="8" spans="2:8" x14ac:dyDescent="0.3">
      <c r="B8" s="23" t="s">
        <v>4</v>
      </c>
      <c r="C8" s="24" t="s">
        <v>24</v>
      </c>
      <c r="D8" s="24" t="s">
        <v>3</v>
      </c>
      <c r="E8" s="24" t="s">
        <v>29</v>
      </c>
      <c r="F8" s="28">
        <v>786801600</v>
      </c>
      <c r="G8" s="25">
        <v>808553257</v>
      </c>
      <c r="H8" s="26" t="s">
        <v>13</v>
      </c>
    </row>
    <row r="9" spans="2:8" x14ac:dyDescent="0.3">
      <c r="B9" s="23" t="s">
        <v>15</v>
      </c>
      <c r="C9" s="24" t="s">
        <v>11</v>
      </c>
      <c r="D9" s="24" t="s">
        <v>3</v>
      </c>
      <c r="E9" s="24" t="s">
        <v>19</v>
      </c>
      <c r="F9" s="28">
        <v>100000000</v>
      </c>
      <c r="G9" s="25">
        <v>100000000</v>
      </c>
      <c r="H9" s="26" t="s">
        <v>16</v>
      </c>
    </row>
    <row r="10" spans="2:8" x14ac:dyDescent="0.3">
      <c r="B10" s="23" t="s">
        <v>17</v>
      </c>
      <c r="C10" s="24" t="s">
        <v>11</v>
      </c>
      <c r="D10" s="24" t="s">
        <v>3</v>
      </c>
      <c r="E10" s="24" t="s">
        <v>20</v>
      </c>
      <c r="F10" s="30">
        <f>G10</f>
        <v>393456789</v>
      </c>
      <c r="G10" s="25">
        <v>393456789</v>
      </c>
      <c r="H10" s="26" t="s">
        <v>18</v>
      </c>
    </row>
    <row r="11" spans="2:8" x14ac:dyDescent="0.3">
      <c r="B11" s="23" t="s">
        <v>4</v>
      </c>
      <c r="C11" s="24" t="s">
        <v>11</v>
      </c>
      <c r="D11" s="24" t="s">
        <v>3</v>
      </c>
      <c r="E11" s="24" t="s">
        <v>22</v>
      </c>
      <c r="F11" s="30">
        <f>G11</f>
        <v>988315200</v>
      </c>
      <c r="G11" s="25">
        <v>988315200</v>
      </c>
      <c r="H11" s="26" t="s">
        <v>21</v>
      </c>
    </row>
    <row r="12" spans="2:8" ht="17.25" thickBot="1" x14ac:dyDescent="0.35">
      <c r="B12" s="23" t="s">
        <v>4</v>
      </c>
      <c r="C12" s="24" t="s">
        <v>24</v>
      </c>
      <c r="D12" s="24" t="s">
        <v>3</v>
      </c>
      <c r="E12" s="24" t="s">
        <v>26</v>
      </c>
      <c r="F12" s="30">
        <f>G12</f>
        <v>982155600</v>
      </c>
      <c r="G12" s="25">
        <v>982155600</v>
      </c>
      <c r="H12" s="26" t="s">
        <v>27</v>
      </c>
    </row>
    <row r="13" spans="2:8" ht="18" thickTop="1" thickBot="1" x14ac:dyDescent="0.35">
      <c r="B13" s="10"/>
      <c r="C13" s="10"/>
      <c r="D13" s="10"/>
      <c r="E13" s="10"/>
      <c r="F13" s="31">
        <f>SUM(F4:F12)</f>
        <v>7166267197</v>
      </c>
      <c r="G13" s="7">
        <f>SUM(G4:G12)</f>
        <v>7239042909</v>
      </c>
      <c r="H13" s="15"/>
    </row>
    <row r="14" spans="2:8" ht="17.25" thickTop="1" x14ac:dyDescent="0.3">
      <c r="B14" s="10"/>
      <c r="C14" s="10"/>
      <c r="D14" s="10"/>
      <c r="E14" s="10"/>
      <c r="F14" s="31">
        <f>SUM(F5:F12)</f>
        <v>5033681197</v>
      </c>
      <c r="G14" s="7">
        <f>SUM(G5:G12)</f>
        <v>5106456909</v>
      </c>
      <c r="H14" s="15"/>
    </row>
    <row r="16" spans="2:8" x14ac:dyDescent="0.3">
      <c r="F16" s="5" t="s">
        <v>37</v>
      </c>
    </row>
    <row r="17" spans="7:7" x14ac:dyDescent="0.3">
      <c r="G17" s="9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</sheetData>
  <mergeCells count="3">
    <mergeCell ref="B13:E13"/>
    <mergeCell ref="B14:E14"/>
    <mergeCell ref="C4:E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7F65-7AF9-449B-AE34-3FAAD081694C}">
  <dimension ref="B4"/>
  <sheetViews>
    <sheetView workbookViewId="0">
      <selection activeCell="I33" sqref="I33"/>
    </sheetView>
  </sheetViews>
  <sheetFormatPr defaultRowHeight="16.5" x14ac:dyDescent="0.3"/>
  <sheetData>
    <row r="4" spans="2:2" x14ac:dyDescent="0.3">
      <c r="B4" t="s">
        <v>34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34998626667073579"/>
  </sheetPr>
  <dimension ref="B2:E27"/>
  <sheetViews>
    <sheetView workbookViewId="0">
      <selection activeCell="E27" sqref="E27"/>
    </sheetView>
  </sheetViews>
  <sheetFormatPr defaultRowHeight="16.5" x14ac:dyDescent="0.3"/>
  <cols>
    <col min="5" max="5" width="10.5" bestFit="1" customWidth="1"/>
  </cols>
  <sheetData>
    <row r="2" spans="2:2" x14ac:dyDescent="0.3">
      <c r="B2" t="s">
        <v>9</v>
      </c>
    </row>
    <row r="27" spans="5:5" x14ac:dyDescent="0.3">
      <c r="E27">
        <v>832222008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34998626667073579"/>
  </sheetPr>
  <dimension ref="B2:F36"/>
  <sheetViews>
    <sheetView workbookViewId="0">
      <selection activeCell="F36" sqref="F36"/>
    </sheetView>
  </sheetViews>
  <sheetFormatPr defaultRowHeight="16.5" x14ac:dyDescent="0.3"/>
  <cols>
    <col min="6" max="6" width="10.5" bestFit="1" customWidth="1"/>
  </cols>
  <sheetData>
    <row r="2" spans="2:2" x14ac:dyDescent="0.3">
      <c r="B2" t="s">
        <v>8</v>
      </c>
    </row>
    <row r="36" spans="6:6" x14ac:dyDescent="0.3">
      <c r="F36">
        <v>642552000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34998626667073579"/>
  </sheetPr>
  <dimension ref="B2:G42"/>
  <sheetViews>
    <sheetView topLeftCell="A7" workbookViewId="0">
      <selection activeCell="G42" sqref="G42"/>
    </sheetView>
  </sheetViews>
  <sheetFormatPr defaultRowHeight="16.5" x14ac:dyDescent="0.3"/>
  <cols>
    <col min="7" max="7" width="13" bestFit="1" customWidth="1"/>
  </cols>
  <sheetData>
    <row r="2" spans="2:2" x14ac:dyDescent="0.3">
      <c r="B2" t="s">
        <v>12</v>
      </c>
    </row>
    <row r="42" spans="7:7" x14ac:dyDescent="0.3">
      <c r="G42" s="29">
        <v>308178000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</sheetPr>
  <dimension ref="B3:H44"/>
  <sheetViews>
    <sheetView topLeftCell="A13" workbookViewId="0">
      <selection activeCell="H44" sqref="H44"/>
    </sheetView>
  </sheetViews>
  <sheetFormatPr defaultRowHeight="16.5" x14ac:dyDescent="0.3"/>
  <cols>
    <col min="8" max="8" width="10.5" bestFit="1" customWidth="1"/>
  </cols>
  <sheetData>
    <row r="3" spans="2:2" x14ac:dyDescent="0.3">
      <c r="B3" t="s">
        <v>12</v>
      </c>
    </row>
    <row r="44" spans="8:8" x14ac:dyDescent="0.3">
      <c r="H44">
        <v>786801600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B3"/>
  <sheetViews>
    <sheetView topLeftCell="A7" workbookViewId="0">
      <selection activeCell="B9" sqref="B9"/>
    </sheetView>
  </sheetViews>
  <sheetFormatPr defaultRowHeight="16.5" x14ac:dyDescent="0.3"/>
  <sheetData>
    <row r="3" spans="2:2" x14ac:dyDescent="0.3">
      <c r="B3" t="s">
        <v>12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34998626667073579"/>
  </sheetPr>
  <dimension ref="A1"/>
  <sheetViews>
    <sheetView workbookViewId="0">
      <selection activeCell="N26" sqref="N26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34998626667073579"/>
  </sheetPr>
  <dimension ref="A1"/>
  <sheetViews>
    <sheetView workbookViewId="0">
      <selection activeCell="N14" sqref="N14:O14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EA25-B1E0-4AC3-A1C9-E3BECD59A57A}">
  <sheetPr>
    <tabColor theme="0" tint="-0.249977111117893"/>
  </sheetPr>
  <dimension ref="A1"/>
  <sheetViews>
    <sheetView topLeftCell="A4" workbookViewId="0">
      <selection activeCell="Q43" sqref="Q43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계좌_종합</vt:lpstr>
      <vt:lpstr>쿠팡(5~7F) 보증금</vt:lpstr>
      <vt:lpstr>2. 쿠팡(4F, 8F)보증금</vt:lpstr>
      <vt:lpstr>3. 농심보증금</vt:lpstr>
      <vt:lpstr>4. 용마보증금</vt:lpstr>
      <vt:lpstr>5. 쿠팡(2F)보증금</vt:lpstr>
      <vt:lpstr>6. 키즈밀보증금</vt:lpstr>
      <vt:lpstr>7. 지오영보증금</vt:lpstr>
      <vt:lpstr>8. 쿠팡(B1F)보증금</vt:lpstr>
      <vt:lpstr>9. 쿠팡(B2F)보증금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2026-08-04T06:02:29Z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ranchUid">
    <vt:lpwstr>cX8_v-H90KdY64CfmvJbN35GB6A202402010000000</vt:lpwstr>
  </property>
  <property fmtid="{D5CDD505-2E9C-101B-9397-08002B2CF9AE}" pid="3" name="docPath">
    <vt:lpwstr>WDpcNy7snpDsgrDsmrTsmIEo7L2U7YGs66CZKVw1Mi4g7L2U656M7L2U65287J207ZSE7J247ZSE6528XOy9lO2BrOugmeyViOyWkVwwLiDrp6TqsIHsnpDro4wg7Leo7ZWpXDIuIOyehOuMgOywqOqzhOyVveyEnFw1LiDsnoTrjIDrs7Tspp3quIgg64K07JetIOuwjyDqtozrpqzshKTsoJUg7IKs7ZWtLnhsc3g=</vt:lpwstr>
  </property>
  <property fmtid="{D5CDD505-2E9C-101B-9397-08002B2CF9AE}" pid="4" name="docUid">
    <vt:lpwstr>4MupXOwHDj1cEpV4gCZivADq3iY</vt:lpwstr>
  </property>
  <property fmtid="{D5CDD505-2E9C-101B-9397-08002B2CF9AE}" pid="5" name="parentBranchUid">
    <vt:lpwstr>4MupXOwHDj1cEpV4gCZivADq3iY202509290000026</vt:lpwstr>
  </property>
</Properties>
</file>