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tium designer projects\28Pins\Design Files\28_Pin Project V1.1\Project Outputs for 28_Pin Project V1.1\BOM\"/>
    </mc:Choice>
  </mc:AlternateContent>
  <xr:revisionPtr revIDLastSave="0" documentId="13_ncr:1_{5BD6A6CA-6E14-4695-BE7B-D518648540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<sst xmlns="http://schemas.openxmlformats.org/spreadsheetml/2006/main" count="285" uniqueCount="224">
  <si>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</si>
  <si>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</si>
  <si>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</si>
  <si>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</si>
  <si>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</si>
  <si>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</si>
  <si>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</si>
  <si>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</si>
  <si>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</si>
  <si>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</si>
  <si>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</si>
  <si>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</si>
  <si>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</si>
  <si>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</si>
  <si>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</si>
  <si>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</si>
  <si>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</si>
  <si>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</si>
  <si>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</si>
  <si>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</si>
  <si>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</si>
  <si>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</si>
  <si>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</si>
  <si>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</si>
  <si>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Ingr. Mehdi Khalfallah</t>
  </si>
  <si>
    <r>
      <rPr>
        <b/>
        <u/>
        <sz val="10"/>
        <color rgb="FF000000"/>
        <rFont val="Arial"/>
        <family val="2"/>
      </rPr>
      <t>contact:</t>
    </r>
    <r>
      <rPr>
        <u/>
        <sz val="10"/>
        <color indexed="12"/>
        <rFont val="Arial"/>
        <family val="2"/>
      </rPr>
      <t xml:space="preserve"> Contact.mehdi.khalfallah@gmail.com</t>
    </r>
  </si>
  <si>
    <t>&lt;Parameter Project not found&gt;</t>
  </si>
  <si>
    <t>28_Pin Project V1.1.PrjPcb</t>
  </si>
  <si>
    <t>FIXED 5V</t>
  </si>
  <si>
    <t>08/09/2020</t>
  </si>
  <si>
    <t>23:23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</si>
  <si>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</si>
  <si>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</si>
  <si>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</si>
  <si>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</si>
  <si>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</si>
  <si>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</si>
  <si>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</si>
  <si>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</si>
  <si>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</si>
  <si>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</si>
  <si>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</si>
  <si>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</si>
  <si>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</si>
  <si>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</si>
  <si>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</si>
  <si>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</t>
  </si>
  <si>
    <t>JP3</t>
  </si>
  <si>
    <t>L1</t>
  </si>
  <si>
    <t>LINK1, LINK2</t>
  </si>
  <si>
    <t>R1</t>
  </si>
  <si>
    <t>R2, R3, R15, R17, R22</t>
  </si>
  <si>
    <t>R4, R14, R18, R19, R20, R21</t>
  </si>
  <si>
    <t>R5, R6, R7, R13, R23, R24, R25</t>
  </si>
  <si>
    <t>R8, R27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</si>
  <si>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</si>
  <si>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</si>
  <si>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</si>
  <si>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</si>
  <si>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</si>
  <si>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</si>
  <si>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</si>
  <si>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</si>
  <si>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Y1, Y2</t>
  </si>
  <si>
    <t>Z1, Z2</t>
  </si>
  <si>
    <t>Quantity</t>
  </si>
  <si>
    <t>Comment</t>
  </si>
  <si>
    <t>100uF/10V</t>
  </si>
  <si>
    <t>10uF/16V</t>
  </si>
  <si>
    <t>100nF</t>
  </si>
  <si>
    <t>1u/25V</t>
  </si>
  <si>
    <t>18p</t>
  </si>
  <si>
    <t>GREEN</t>
  </si>
  <si>
    <t>Orange</t>
  </si>
  <si>
    <t>BAT54HT1G: Schottky Diode</t>
  </si>
  <si>
    <t>FERRITE BEAD 600 OHM 0805 1LN</t>
  </si>
  <si>
    <t>HDR Female 1×8 2.54mm</t>
  </si>
  <si>
    <t>HDR Female 6×1 2.54mm</t>
  </si>
  <si>
    <t>HDR Female Single Row 10 contacts 2.55mm</t>
  </si>
  <si>
    <t>HDR 2x3</t>
  </si>
  <si>
    <t>10118193-0001LF</t>
  </si>
  <si>
    <t>HDR 3x1</t>
  </si>
  <si>
    <t>HDR 1x4</t>
  </si>
  <si>
    <t>2u2/2A</t>
  </si>
  <si>
    <t>LINK</t>
  </si>
  <si>
    <t>100K R</t>
  </si>
  <si>
    <t>560R_Resistor</t>
  </si>
  <si>
    <t>10K</t>
  </si>
  <si>
    <t>22R</t>
  </si>
  <si>
    <t>0R</t>
  </si>
  <si>
    <t>1M</t>
  </si>
  <si>
    <t>1K</t>
  </si>
  <si>
    <t>28-DIP-SOCKET</t>
  </si>
  <si>
    <t>Button</t>
  </si>
  <si>
    <t>ATMEGA328P-PU</t>
  </si>
  <si>
    <t>ATMEGA16U2-AU</t>
  </si>
  <si>
    <t>TL1963A-33DCQR</t>
  </si>
  <si>
    <t>AND_SN74AHC1G09DBVR</t>
  </si>
  <si>
    <t>ABM7-16.000MHZ-D2Y-T</t>
  </si>
  <si>
    <t>CG0603MLC-05E</t>
  </si>
  <si>
    <t>Description</t>
  </si>
  <si>
    <t>Cap Aluminum 100uF 10V 20% (5 X 5.4mm) SMD 50mA 1000 hr 85°C T/R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</si>
  <si>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</si>
  <si>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</si>
  <si>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</si>
  <si>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</si>
  <si>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</si>
  <si>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</si>
  <si>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</si>
  <si>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</si>
  <si>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</si>
  <si>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</si>
  <si>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</si>
  <si>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</si>
  <si>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</si>
  <si>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</si>
  <si>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</si>
  <si>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</si>
  <si>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</si>
  <si>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</si>
  <si>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</si>
  <si>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</si>
  <si>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</si>
  <si>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Thick Film 0805 1M Ohm 1% 0.125W(1/8W) ±100ppm/C Epoxy SMD T/R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</si>
  <si>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</si>
  <si>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</si>
  <si>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</si>
  <si>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</si>
  <si>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</si>
  <si>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</si>
  <si>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</si>
  <si>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16.0000MHZ 18PF SMD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</si>
  <si>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</si>
  <si>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</si>
  <si>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</si>
  <si>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</si>
  <si>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</si>
  <si>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</si>
  <si>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</si>
  <si>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</si>
  <si>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 / FCI</t>
  </si>
  <si>
    <t>AMPHENOL ICC (FCI)</t>
  </si>
  <si>
    <t>Amphenol ICC</t>
  </si>
  <si>
    <t>Amphenol FCI</t>
  </si>
  <si>
    <t>Sullins</t>
  </si>
  <si>
    <t>Yageo</t>
  </si>
  <si>
    <t>3M</t>
  </si>
  <si>
    <t>TE Connectivity</t>
  </si>
  <si>
    <t>Microchip / Atmel</t>
  </si>
  <si>
    <t>Microchip</t>
  </si>
  <si>
    <t>Texas Instruments</t>
  </si>
  <si>
    <t>Abracon</t>
  </si>
  <si>
    <t>Bourns</t>
  </si>
  <si>
    <t>Manufacturer Part Number 1</t>
  </si>
  <si>
    <t>EEE-1AA101WR</t>
  </si>
  <si>
    <t>C2012X5R1C106M125AC</t>
  </si>
  <si>
    <t>C2012X7R1H104K085AA</t>
  </si>
  <si>
    <t>C2012X5R1E105K125AA</t>
  </si>
  <si>
    <t>C0805C180J5GACTU</t>
  </si>
  <si>
    <t>LGL29K-G2J1-24-Z</t>
  </si>
  <si>
    <t>LOL29K-H2K1-24-Z</t>
  </si>
  <si>
    <t>BAT54HT1G</t>
  </si>
  <si>
    <t>MPZ2012S601AT000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</si>
  <si>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</si>
  <si>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</si>
  <si>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</si>
  <si>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</si>
  <si>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</si>
  <si>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</si>
  <si>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</si>
  <si>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</si>
  <si>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</si>
  <si>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</si>
  <si>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</si>
  <si>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</si>
  <si>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</si>
  <si>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</si>
  <si>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</si>
  <si>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FSM4JH</t>
  </si>
  <si>
    <t>SN74AHC1G09DBVR</t>
  </si>
  <si>
    <t>#Column Name Error:' Package / Case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</si>
  <si>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</si>
  <si>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</si>
  <si>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</si>
  <si>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</si>
  <si>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</si>
  <si>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</si>
  <si>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</si>
  <si>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</si>
  <si>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</si>
  <si>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</si>
  <si>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</si>
  <si>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445-2206-2-ND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</si>
  <si>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</si>
  <si>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</si>
  <si>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</si>
  <si>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</si>
  <si>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</si>
  <si>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</si>
  <si>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</si>
  <si>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</si>
  <si>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</si>
  <si>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311-100KCRCT-ND</t>
  </si>
  <si>
    <t>311-560CRCT-ND</t>
  </si>
  <si>
    <t>311-10.0KCRDKR-ND</t>
  </si>
  <si>
    <t>311-22.0CRCT-ND</t>
  </si>
  <si>
    <t>311-0.0ARCT-ND</t>
  </si>
  <si>
    <t>311-1.00MCRDKR-ND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</si>
  <si>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</si>
  <si>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</si>
  <si>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</si>
  <si>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</si>
  <si>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</si>
  <si>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</si>
  <si>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</si>
  <si>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535-9840-1-ND</t>
  </si>
  <si>
    <t>CG0603MLC-05ECT-ND</t>
  </si>
  <si>
    <t>C:\Users\USER\Desktop\altium designer projects\28Pins\Design Files\28_Pin Project V1.1\28_Pin Project V1.1.PrjPcb</t>
  </si>
  <si>
    <t>94</t>
  </si>
  <si>
    <t>08/09/2020 23:23</t>
  </si>
  <si>
    <t>28Pins component reference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</si>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</sst>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u/>
      <sz val="10"/>
      <color rgb="FF000000"/>
      <name val="Arial"/>
      <family val="2"/>
    </font>
    <font>
      <b/>
      <sz val="18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9" fillId="0" borderId="0" xfId="0" applyNumberFormat="1" applyFont="1" applyFill="1" applyBorder="1" applyAlignment="1" applyProtection="1">
      <alignment horizontal="left" vertical="top"/>
      <protection locked="0"/>
    </xf>
    <xf numFmtId="0" fontId="19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2" fillId="2" borderId="0" xfId="1" applyFill="1" applyBorder="1" applyAlignment="1" applyProtection="1">
      <alignment horizontal="left" indent="4"/>
    </xf>
    <xf numFmtId="0" fontId="0" fillId="0" borderId="0" xfId="0" applyAlignment="1">
      <alignment horizontal="left" vertical="top" indent="3"/>
    </xf>
    <xf numFmtId="0" fontId="10" fillId="2" borderId="0" xfId="0" applyFont="1" applyFill="1" applyBorder="1" applyAlignment="1">
      <alignment horizontal="left" indent="3"/>
    </xf>
    <xf numFmtId="0" fontId="21" fillId="2" borderId="0" xfId="0" applyFont="1" applyFill="1" applyBorder="1" applyAlignment="1">
      <alignment horizontal="left" indent="3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180974</xdr:colOff>
      <xdr:row>2</xdr:row>
      <xdr:rowOff>104775</xdr:rowOff>
    </xdr:from>
    <xdr:to>
      <xdr:col>10</xdr:col>
      <xdr:colOff>1581149</xdr:colOff>
      <xdr:row>7</xdr:row>
      <xdr:rowOff>114299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43A99E-BA7B-47B8-831E-CB54753EF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8524" y="752475"/>
          <a:ext cx="1400175" cy="110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.mehdi.khalfalla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showGridLines="0" tabSelected="1" topLeftCell="B1" zoomScaleNormal="100" workbookViewId="0">
      <selection activeCell="L8" sqref="L8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5" customWidth="1"/>
    <col min="11" max="11" width="25.7109375" style="1" customWidth="1"/>
    <col min="12" max="12" width="8.140625" style="39" customWidth="1"/>
    <col min="13" max="13" width="8.5703125" style="39" customWidth="1"/>
    <col min="14" max="14" width="8" style="39" customWidth="1"/>
    <col min="15" max="15" width="8.28515625" style="41" customWidth="1"/>
    <col min="16" max="16384" width="9.140625" style="1"/>
  </cols>
  <sheetData>
    <row r="1" spans="1:15" ht="13.5" thickBot="1" x14ac:dyDescent="0.25">
      <c r="A1" s="58"/>
      <c r="B1" s="52"/>
      <c r="C1" s="59"/>
      <c r="D1" s="59"/>
      <c r="E1" s="59"/>
      <c r="F1" s="60"/>
      <c r="G1" s="52"/>
      <c r="H1" s="52"/>
      <c r="I1" s="52"/>
      <c r="J1" s="53"/>
      <c r="K1" s="65"/>
      <c r="L1" s="44"/>
      <c r="M1" s="44"/>
      <c r="N1" s="44"/>
      <c r="O1" s="45"/>
    </row>
    <row r="2" spans="1:15" ht="37.5" customHeight="1" thickBot="1" x14ac:dyDescent="0.25">
      <c r="A2" s="61"/>
      <c r="B2" s="21"/>
      <c r="C2" s="21" t="s">
        <v>23</v>
      </c>
      <c r="D2" s="29"/>
      <c r="E2" s="29"/>
      <c r="F2" s="38"/>
      <c r="G2" s="57" t="s">
        <v>26</v>
      </c>
      <c r="H2" s="54"/>
      <c r="I2" s="54"/>
      <c r="J2" s="54"/>
      <c r="K2" s="66"/>
      <c r="L2" s="47"/>
      <c r="M2" s="46"/>
      <c r="N2" s="46"/>
      <c r="O2" s="47"/>
    </row>
    <row r="3" spans="1:15" ht="23.25" customHeight="1" x14ac:dyDescent="0.2">
      <c r="A3" s="61"/>
      <c r="B3" s="11"/>
      <c r="C3" s="11" t="s">
        <v>14</v>
      </c>
      <c r="D3" s="13"/>
      <c r="E3" s="98" t="s">
        <v>27</v>
      </c>
      <c r="G3" s="94" t="s">
        <v>25</v>
      </c>
      <c r="I3" s="96" t="s">
        <v>22</v>
      </c>
      <c r="K3" s="67"/>
      <c r="L3" s="41"/>
      <c r="M3" s="40"/>
    </row>
    <row r="4" spans="1:15" ht="17.25" customHeight="1" x14ac:dyDescent="0.2">
      <c r="A4" s="61"/>
      <c r="B4" s="11"/>
      <c r="C4" s="11" t="s">
        <v>15</v>
      </c>
      <c r="D4" s="13"/>
      <c r="E4" s="99" t="s">
        <v>27</v>
      </c>
      <c r="G4" s="24"/>
      <c r="H4" s="31"/>
      <c r="J4" s="24"/>
      <c r="K4" s="68"/>
      <c r="L4" s="41"/>
    </row>
    <row r="5" spans="1:15" ht="17.25" customHeight="1" x14ac:dyDescent="0.35">
      <c r="A5" s="61"/>
      <c r="B5" s="11"/>
      <c r="C5" s="11" t="s">
        <v>16</v>
      </c>
      <c r="D5" s="13"/>
      <c r="E5" s="100" t="s">
        <v>28</v>
      </c>
      <c r="G5" s="24"/>
      <c r="H5" s="93"/>
      <c r="I5" s="97" t="s">
        <v>24</v>
      </c>
      <c r="J5" s="95"/>
      <c r="K5" s="68"/>
      <c r="L5" s="41"/>
    </row>
    <row r="6" spans="1:15" x14ac:dyDescent="0.2">
      <c r="A6" s="61"/>
      <c r="B6" s="17"/>
      <c r="C6" s="17"/>
      <c r="D6" s="17"/>
      <c r="E6" s="17"/>
      <c r="F6" s="15"/>
      <c r="G6" s="12"/>
      <c r="H6" s="93"/>
      <c r="J6" s="11"/>
      <c r="K6" s="68"/>
      <c r="L6" s="41"/>
    </row>
    <row r="7" spans="1:15" ht="15.75" customHeight="1" x14ac:dyDescent="0.2">
      <c r="A7" s="61"/>
      <c r="B7" s="18"/>
      <c r="C7" s="18" t="s">
        <v>18</v>
      </c>
      <c r="E7" s="101" t="s">
        <v>29</v>
      </c>
      <c r="F7" s="101" t="s">
        <v>30</v>
      </c>
      <c r="G7" s="12"/>
      <c r="H7" s="93"/>
      <c r="J7" s="30"/>
      <c r="K7" s="68"/>
      <c r="L7" s="41"/>
    </row>
    <row r="8" spans="1:15" ht="15.75" customHeight="1" x14ac:dyDescent="0.2">
      <c r="A8" s="61"/>
      <c r="B8" s="16"/>
      <c r="C8" s="16" t="s">
        <v>17</v>
      </c>
      <c r="E8" s="19">
        <f ca="1">TODAY()</f>
        <v>44083</v>
      </c>
      <c r="F8" s="20">
        <f ca="1">NOW()</f>
        <v>44083.750954513889</v>
      </c>
      <c r="G8" s="20"/>
      <c r="H8" s="18"/>
      <c r="I8" s="14"/>
      <c r="J8" s="24"/>
      <c r="K8" s="68"/>
      <c r="L8" s="41"/>
    </row>
    <row r="9" spans="1:15" s="23" customFormat="1" ht="22.5" x14ac:dyDescent="0.2">
      <c r="A9" s="62"/>
      <c r="B9" s="55" t="s">
        <v>21</v>
      </c>
      <c r="C9" s="56" t="s">
        <v>31</v>
      </c>
      <c r="D9" s="56" t="s">
        <v>65</v>
      </c>
      <c r="E9" s="56" t="s">
        <v>66</v>
      </c>
      <c r="F9" s="56" t="s">
        <v>100</v>
      </c>
      <c r="G9" s="56" t="s">
        <v>133</v>
      </c>
      <c r="H9" s="56" t="s">
        <v>153</v>
      </c>
      <c r="I9" s="56" t="s">
        <v>180</v>
      </c>
      <c r="J9" s="56" t="s">
        <v>181</v>
      </c>
      <c r="K9" s="69" t="s">
        <v>183</v>
      </c>
      <c r="L9" s="48"/>
      <c r="M9" s="48"/>
      <c r="N9" s="48"/>
      <c r="O9" s="48"/>
    </row>
    <row r="10" spans="1:15" s="2" customFormat="1" ht="22.5" x14ac:dyDescent="0.2">
      <c r="A10" s="63"/>
      <c r="B10" s="86">
        <f t="shared" ref="B10:B42" si="0">ROW(B10) - ROW($B$9)</f>
        <v>1</v>
      </c>
      <c r="C10" s="87" t="s">
        <v>32</v>
      </c>
      <c r="D10" s="88">
        <v>2</v>
      </c>
      <c r="E10" s="87" t="s">
        <v>67</v>
      </c>
      <c r="F10" s="87" t="s">
        <v>101</v>
      </c>
      <c r="G10" s="87" t="s">
        <v>134</v>
      </c>
      <c r="H10" s="87" t="s">
        <v>154</v>
      </c>
      <c r="I10" s="88"/>
      <c r="J10" s="88" t="s">
        <v>182</v>
      </c>
      <c r="K10" s="89" t="s">
        <v>184</v>
      </c>
      <c r="L10" s="25"/>
      <c r="M10" s="49"/>
      <c r="N10" s="49"/>
      <c r="O10" s="50"/>
    </row>
    <row r="11" spans="1:15" s="2" customFormat="1" ht="67.5" x14ac:dyDescent="0.2">
      <c r="A11" s="63"/>
      <c r="B11" s="90">
        <f t="shared" si="0"/>
        <v>2</v>
      </c>
      <c r="C11" s="83" t="s">
        <v>33</v>
      </c>
      <c r="D11" s="92">
        <v>7</v>
      </c>
      <c r="E11" s="84" t="s">
        <v>68</v>
      </c>
      <c r="F11" s="84" t="s">
        <v>102</v>
      </c>
      <c r="G11" s="84" t="s">
        <v>135</v>
      </c>
      <c r="H11" s="84" t="s">
        <v>155</v>
      </c>
      <c r="I11" s="85"/>
      <c r="J11" s="85" t="s">
        <v>182</v>
      </c>
      <c r="K11" s="91" t="s">
        <v>185</v>
      </c>
      <c r="L11" s="51"/>
      <c r="M11" s="51"/>
      <c r="N11" s="51"/>
      <c r="O11" s="50"/>
    </row>
    <row r="12" spans="1:15" s="2" customFormat="1" ht="33.75" x14ac:dyDescent="0.2">
      <c r="A12" s="63"/>
      <c r="B12" s="86">
        <f t="shared" si="0"/>
        <v>3</v>
      </c>
      <c r="C12" s="87" t="s">
        <v>34</v>
      </c>
      <c r="D12" s="88">
        <v>19</v>
      </c>
      <c r="E12" s="87" t="s">
        <v>69</v>
      </c>
      <c r="F12" s="87" t="s">
        <v>103</v>
      </c>
      <c r="G12" s="87" t="s">
        <v>135</v>
      </c>
      <c r="H12" s="87" t="s">
        <v>156</v>
      </c>
      <c r="I12" s="88"/>
      <c r="J12" s="88" t="s">
        <v>182</v>
      </c>
      <c r="K12" s="89" t="s">
        <v>186</v>
      </c>
      <c r="L12" s="25"/>
      <c r="M12" s="49"/>
      <c r="N12" s="49"/>
      <c r="O12" s="50"/>
    </row>
    <row r="13" spans="1:15" s="2" customFormat="1" ht="33.75" x14ac:dyDescent="0.2">
      <c r="A13" s="63"/>
      <c r="B13" s="90">
        <f t="shared" si="0"/>
        <v>4</v>
      </c>
      <c r="C13" s="83" t="s">
        <v>35</v>
      </c>
      <c r="D13" s="92">
        <v>1</v>
      </c>
      <c r="E13" s="84" t="s">
        <v>70</v>
      </c>
      <c r="F13" s="84" t="s">
        <v>104</v>
      </c>
      <c r="G13" s="84" t="s">
        <v>135</v>
      </c>
      <c r="H13" s="84" t="s">
        <v>157</v>
      </c>
      <c r="I13" s="85"/>
      <c r="J13" s="85" t="s">
        <v>182</v>
      </c>
      <c r="K13" s="91" t="s">
        <v>187</v>
      </c>
      <c r="L13" s="51"/>
      <c r="M13" s="51"/>
      <c r="N13" s="51"/>
      <c r="O13" s="50"/>
    </row>
    <row r="14" spans="1:15" s="2" customFormat="1" x14ac:dyDescent="0.2">
      <c r="A14" s="63"/>
      <c r="B14" s="86">
        <f t="shared" si="0"/>
        <v>5</v>
      </c>
      <c r="C14" s="87" t="s">
        <v>36</v>
      </c>
      <c r="D14" s="88">
        <v>4</v>
      </c>
      <c r="E14" s="87" t="s">
        <v>71</v>
      </c>
      <c r="F14" s="87" t="s">
        <v>105</v>
      </c>
      <c r="G14" s="87" t="s">
        <v>136</v>
      </c>
      <c r="H14" s="87" t="s">
        <v>158</v>
      </c>
      <c r="I14" s="88"/>
      <c r="J14" s="88" t="s">
        <v>182</v>
      </c>
      <c r="K14" s="89" t="s">
        <v>188</v>
      </c>
      <c r="L14" s="25"/>
      <c r="M14" s="49"/>
      <c r="N14" s="49"/>
      <c r="O14" s="50"/>
    </row>
    <row r="15" spans="1:15" s="2" customFormat="1" ht="22.5" x14ac:dyDescent="0.2">
      <c r="A15" s="63"/>
      <c r="B15" s="90">
        <f t="shared" si="0"/>
        <v>6</v>
      </c>
      <c r="C15" s="83" t="s">
        <v>37</v>
      </c>
      <c r="D15" s="92">
        <v>1</v>
      </c>
      <c r="E15" s="84" t="s">
        <v>72</v>
      </c>
      <c r="F15" s="84" t="s">
        <v>106</v>
      </c>
      <c r="G15" s="84" t="s">
        <v>137</v>
      </c>
      <c r="H15" s="84" t="s">
        <v>159</v>
      </c>
      <c r="I15" s="85"/>
      <c r="J15" s="85" t="s">
        <v>182</v>
      </c>
      <c r="K15" s="91" t="s">
        <v>189</v>
      </c>
      <c r="L15" s="51"/>
      <c r="M15" s="51"/>
      <c r="N15" s="51"/>
      <c r="O15" s="50"/>
    </row>
    <row r="16" spans="1:15" s="2" customFormat="1" ht="22.5" x14ac:dyDescent="0.2">
      <c r="A16" s="63"/>
      <c r="B16" s="86">
        <f t="shared" si="0"/>
        <v>7</v>
      </c>
      <c r="C16" s="87" t="s">
        <v>38</v>
      </c>
      <c r="D16" s="88">
        <v>3</v>
      </c>
      <c r="E16" s="87" t="s">
        <v>73</v>
      </c>
      <c r="F16" s="87" t="s">
        <v>107</v>
      </c>
      <c r="G16" s="87" t="s">
        <v>137</v>
      </c>
      <c r="H16" s="87" t="s">
        <v>160</v>
      </c>
      <c r="I16" s="88"/>
      <c r="J16" s="88" t="s">
        <v>182</v>
      </c>
      <c r="K16" s="89" t="s">
        <v>190</v>
      </c>
      <c r="L16" s="25"/>
      <c r="M16" s="49"/>
      <c r="N16" s="49"/>
      <c r="O16" s="50"/>
    </row>
    <row r="17" spans="1:15" s="2" customFormat="1" ht="22.5" x14ac:dyDescent="0.2">
      <c r="A17" s="63"/>
      <c r="B17" s="90">
        <f t="shared" si="0"/>
        <v>8</v>
      </c>
      <c r="C17" s="83" t="s">
        <v>39</v>
      </c>
      <c r="D17" s="92">
        <v>2</v>
      </c>
      <c r="E17" s="84" t="s">
        <v>74</v>
      </c>
      <c r="F17" s="84" t="s">
        <v>108</v>
      </c>
      <c r="G17" s="84" t="s">
        <v>138</v>
      </c>
      <c r="H17" s="84" t="s">
        <v>161</v>
      </c>
      <c r="I17" s="85"/>
      <c r="J17" s="85" t="s">
        <v>182</v>
      </c>
      <c r="K17" s="91" t="s">
        <v>191</v>
      </c>
      <c r="L17" s="51"/>
      <c r="M17" s="51"/>
      <c r="N17" s="51"/>
      <c r="O17" s="50"/>
    </row>
    <row r="18" spans="1:15" s="2" customFormat="1" x14ac:dyDescent="0.2">
      <c r="A18" s="63"/>
      <c r="B18" s="86">
        <f t="shared" si="0"/>
        <v>9</v>
      </c>
      <c r="C18" s="87" t="s">
        <v>40</v>
      </c>
      <c r="D18" s="88">
        <v>3</v>
      </c>
      <c r="E18" s="87" t="s">
        <v>75</v>
      </c>
      <c r="F18" s="87" t="s">
        <v>75</v>
      </c>
      <c r="G18" s="87" t="s">
        <v>135</v>
      </c>
      <c r="H18" s="87" t="s">
        <v>162</v>
      </c>
      <c r="I18" s="88"/>
      <c r="J18" s="88" t="s">
        <v>182</v>
      </c>
      <c r="K18" s="89" t="s">
        <v>192</v>
      </c>
      <c r="L18" s="25"/>
      <c r="M18" s="49"/>
      <c r="N18" s="49"/>
      <c r="O18" s="50"/>
    </row>
    <row r="19" spans="1:15" s="2" customFormat="1" ht="22.5" x14ac:dyDescent="0.2">
      <c r="A19" s="63"/>
      <c r="B19" s="90">
        <f t="shared" si="0"/>
        <v>10</v>
      </c>
      <c r="C19" s="83" t="s">
        <v>41</v>
      </c>
      <c r="D19" s="92">
        <v>2</v>
      </c>
      <c r="E19" s="84" t="s">
        <v>76</v>
      </c>
      <c r="F19" s="84" t="s">
        <v>109</v>
      </c>
      <c r="G19" s="84" t="s">
        <v>139</v>
      </c>
      <c r="H19" s="84" t="s">
        <v>163</v>
      </c>
      <c r="I19" s="85"/>
      <c r="J19" s="85" t="s">
        <v>182</v>
      </c>
      <c r="K19" s="91" t="s">
        <v>193</v>
      </c>
      <c r="L19" s="51"/>
      <c r="M19" s="51"/>
      <c r="N19" s="51"/>
      <c r="O19" s="50"/>
    </row>
    <row r="20" spans="1:15" s="2" customFormat="1" x14ac:dyDescent="0.2">
      <c r="A20" s="63"/>
      <c r="B20" s="86">
        <f t="shared" si="0"/>
        <v>11</v>
      </c>
      <c r="C20" s="87" t="s">
        <v>42</v>
      </c>
      <c r="D20" s="88">
        <v>1</v>
      </c>
      <c r="E20" s="87" t="s">
        <v>77</v>
      </c>
      <c r="F20" s="87" t="s">
        <v>110</v>
      </c>
      <c r="G20" s="87" t="s">
        <v>139</v>
      </c>
      <c r="H20" s="87" t="s">
        <v>164</v>
      </c>
      <c r="I20" s="88"/>
      <c r="J20" s="88" t="s">
        <v>182</v>
      </c>
      <c r="K20" s="89" t="s">
        <v>194</v>
      </c>
      <c r="L20" s="25"/>
      <c r="M20" s="49"/>
      <c r="N20" s="49"/>
      <c r="O20" s="50"/>
    </row>
    <row r="21" spans="1:15" s="2" customFormat="1" ht="33.75" x14ac:dyDescent="0.2">
      <c r="A21" s="63"/>
      <c r="B21" s="90">
        <f t="shared" si="0"/>
        <v>12</v>
      </c>
      <c r="C21" s="83" t="s">
        <v>43</v>
      </c>
      <c r="D21" s="92">
        <v>1</v>
      </c>
      <c r="E21" s="84" t="s">
        <v>78</v>
      </c>
      <c r="F21" s="84" t="s">
        <v>111</v>
      </c>
      <c r="G21" s="84" t="s">
        <v>139</v>
      </c>
      <c r="H21" s="84" t="s">
        <v>165</v>
      </c>
      <c r="I21" s="85"/>
      <c r="J21" s="85" t="s">
        <v>182</v>
      </c>
      <c r="K21" s="91" t="s">
        <v>195</v>
      </c>
      <c r="L21" s="51"/>
      <c r="M21" s="51"/>
      <c r="N21" s="51"/>
      <c r="O21" s="50"/>
    </row>
    <row r="22" spans="1:15" s="2" customFormat="1" x14ac:dyDescent="0.2">
      <c r="A22" s="63"/>
      <c r="B22" s="86">
        <f t="shared" si="0"/>
        <v>13</v>
      </c>
      <c r="C22" s="87" t="s">
        <v>44</v>
      </c>
      <c r="D22" s="88">
        <v>2</v>
      </c>
      <c r="E22" s="87" t="s">
        <v>79</v>
      </c>
      <c r="F22" s="87" t="s">
        <v>112</v>
      </c>
      <c r="G22" s="87" t="s">
        <v>140</v>
      </c>
      <c r="H22" s="87" t="s">
        <v>166</v>
      </c>
      <c r="I22" s="88"/>
      <c r="J22" s="88" t="s">
        <v>182</v>
      </c>
      <c r="K22" s="89" t="s">
        <v>196</v>
      </c>
      <c r="L22" s="25"/>
      <c r="M22" s="49"/>
      <c r="N22" s="49"/>
      <c r="O22" s="50"/>
    </row>
    <row r="23" spans="1:15" s="2" customFormat="1" x14ac:dyDescent="0.2">
      <c r="A23" s="63"/>
      <c r="B23" s="90">
        <f t="shared" si="0"/>
        <v>14</v>
      </c>
      <c r="C23" s="83" t="s">
        <v>45</v>
      </c>
      <c r="D23" s="92">
        <v>1</v>
      </c>
      <c r="E23" s="84" t="s">
        <v>80</v>
      </c>
      <c r="F23" s="84" t="s">
        <v>113</v>
      </c>
      <c r="G23" s="84" t="s">
        <v>141</v>
      </c>
      <c r="H23" s="84" t="s">
        <v>80</v>
      </c>
      <c r="I23" s="85"/>
      <c r="J23" s="85" t="s">
        <v>182</v>
      </c>
      <c r="K23" s="91" t="s">
        <v>197</v>
      </c>
      <c r="L23" s="51"/>
      <c r="M23" s="51"/>
      <c r="N23" s="51"/>
      <c r="O23" s="50"/>
    </row>
    <row r="24" spans="1:15" s="2" customFormat="1" ht="22.5" x14ac:dyDescent="0.2">
      <c r="A24" s="63"/>
      <c r="B24" s="86">
        <f t="shared" si="0"/>
        <v>15</v>
      </c>
      <c r="C24" s="87" t="s">
        <v>46</v>
      </c>
      <c r="D24" s="88">
        <v>1</v>
      </c>
      <c r="E24" s="87" t="s">
        <v>81</v>
      </c>
      <c r="F24" s="87" t="s">
        <v>114</v>
      </c>
      <c r="G24" s="87" t="s">
        <v>142</v>
      </c>
      <c r="H24" s="87" t="s">
        <v>167</v>
      </c>
      <c r="I24" s="88"/>
      <c r="J24" s="88" t="s">
        <v>182</v>
      </c>
      <c r="K24" s="89" t="s">
        <v>198</v>
      </c>
      <c r="L24" s="25"/>
      <c r="M24" s="49"/>
      <c r="N24" s="49"/>
      <c r="O24" s="50"/>
    </row>
    <row r="25" spans="1:15" s="2" customFormat="1" x14ac:dyDescent="0.2">
      <c r="A25" s="63"/>
      <c r="B25" s="90">
        <f t="shared" si="0"/>
        <v>16</v>
      </c>
      <c r="C25" s="83" t="s">
        <v>47</v>
      </c>
      <c r="D25" s="92">
        <v>1</v>
      </c>
      <c r="E25" s="84" t="s">
        <v>82</v>
      </c>
      <c r="F25" s="84" t="s">
        <v>115</v>
      </c>
      <c r="G25" s="84" t="s">
        <v>143</v>
      </c>
      <c r="H25" s="84" t="s">
        <v>168</v>
      </c>
      <c r="I25" s="85"/>
      <c r="J25" s="85" t="s">
        <v>182</v>
      </c>
      <c r="K25" s="91" t="s">
        <v>199</v>
      </c>
      <c r="L25" s="51"/>
      <c r="M25" s="51"/>
      <c r="N25" s="51"/>
      <c r="O25" s="50"/>
    </row>
    <row r="26" spans="1:15" s="2" customFormat="1" x14ac:dyDescent="0.2">
      <c r="A26" s="63"/>
      <c r="B26" s="86">
        <f t="shared" si="0"/>
        <v>17</v>
      </c>
      <c r="C26" s="87" t="s">
        <v>48</v>
      </c>
      <c r="D26" s="88">
        <v>1</v>
      </c>
      <c r="E26" s="87" t="s">
        <v>83</v>
      </c>
      <c r="F26" s="87" t="s">
        <v>116</v>
      </c>
      <c r="G26" s="87" t="s">
        <v>136</v>
      </c>
      <c r="H26" s="87" t="s">
        <v>169</v>
      </c>
      <c r="I26" s="88"/>
      <c r="J26" s="88" t="s">
        <v>182</v>
      </c>
      <c r="K26" s="89" t="s">
        <v>200</v>
      </c>
      <c r="L26" s="25"/>
      <c r="M26" s="49"/>
      <c r="N26" s="49"/>
      <c r="O26" s="50"/>
    </row>
    <row r="27" spans="1:15" s="2" customFormat="1" x14ac:dyDescent="0.2">
      <c r="A27" s="63"/>
      <c r="B27" s="90">
        <f t="shared" si="0"/>
        <v>18</v>
      </c>
      <c r="C27" s="83" t="s">
        <v>49</v>
      </c>
      <c r="D27" s="92">
        <v>2</v>
      </c>
      <c r="E27" s="84" t="s">
        <v>84</v>
      </c>
      <c r="F27" s="84" t="s">
        <v>117</v>
      </c>
      <c r="G27" s="84" t="s">
        <v>144</v>
      </c>
      <c r="H27" s="84" t="s">
        <v>170</v>
      </c>
      <c r="I27" s="85"/>
      <c r="J27" s="85" t="s">
        <v>182</v>
      </c>
      <c r="K27" s="91" t="s">
        <v>201</v>
      </c>
      <c r="L27" s="51"/>
      <c r="M27" s="51"/>
      <c r="N27" s="51"/>
      <c r="O27" s="50"/>
    </row>
    <row r="28" spans="1:15" s="2" customFormat="1" ht="22.5" x14ac:dyDescent="0.2">
      <c r="A28" s="63"/>
      <c r="B28" s="86">
        <f t="shared" si="0"/>
        <v>19</v>
      </c>
      <c r="C28" s="87" t="s">
        <v>50</v>
      </c>
      <c r="D28" s="88">
        <v>1</v>
      </c>
      <c r="E28" s="87" t="s">
        <v>85</v>
      </c>
      <c r="F28" s="87" t="s">
        <v>118</v>
      </c>
      <c r="G28" s="87" t="s">
        <v>145</v>
      </c>
      <c r="H28" s="87" t="s">
        <v>171</v>
      </c>
      <c r="I28" s="88"/>
      <c r="J28" s="88" t="s">
        <v>182</v>
      </c>
      <c r="K28" s="89" t="s">
        <v>202</v>
      </c>
      <c r="L28" s="25"/>
      <c r="M28" s="49"/>
      <c r="N28" s="49"/>
      <c r="O28" s="50"/>
    </row>
    <row r="29" spans="1:15" s="2" customFormat="1" ht="22.5" x14ac:dyDescent="0.2">
      <c r="A29" s="63"/>
      <c r="B29" s="90">
        <f t="shared" si="0"/>
        <v>20</v>
      </c>
      <c r="C29" s="83" t="s">
        <v>51</v>
      </c>
      <c r="D29" s="92">
        <v>5</v>
      </c>
      <c r="E29" s="84" t="s">
        <v>86</v>
      </c>
      <c r="F29" s="84" t="s">
        <v>119</v>
      </c>
      <c r="G29" s="84" t="s">
        <v>145</v>
      </c>
      <c r="H29" s="84" t="s">
        <v>172</v>
      </c>
      <c r="I29" s="85"/>
      <c r="J29" s="85" t="s">
        <v>182</v>
      </c>
      <c r="K29" s="91" t="s">
        <v>203</v>
      </c>
      <c r="L29" s="51"/>
      <c r="M29" s="51"/>
      <c r="N29" s="51"/>
      <c r="O29" s="50"/>
    </row>
    <row r="30" spans="1:15" s="2" customFormat="1" x14ac:dyDescent="0.2">
      <c r="A30" s="63"/>
      <c r="B30" s="86">
        <f t="shared" si="0"/>
        <v>21</v>
      </c>
      <c r="C30" s="87" t="s">
        <v>52</v>
      </c>
      <c r="D30" s="88">
        <v>6</v>
      </c>
      <c r="E30" s="87" t="s">
        <v>87</v>
      </c>
      <c r="F30" s="87" t="s">
        <v>120</v>
      </c>
      <c r="G30" s="87" t="s">
        <v>145</v>
      </c>
      <c r="H30" s="87" t="s">
        <v>173</v>
      </c>
      <c r="I30" s="88"/>
      <c r="J30" s="88" t="s">
        <v>182</v>
      </c>
      <c r="K30" s="89" t="s">
        <v>204</v>
      </c>
      <c r="L30" s="25"/>
      <c r="M30" s="49"/>
      <c r="N30" s="49"/>
      <c r="O30" s="50"/>
    </row>
    <row r="31" spans="1:15" s="2" customFormat="1" x14ac:dyDescent="0.2">
      <c r="A31" s="63"/>
      <c r="B31" s="90">
        <f t="shared" si="0"/>
        <v>22</v>
      </c>
      <c r="C31" s="83" t="s">
        <v>53</v>
      </c>
      <c r="D31" s="92">
        <v>7</v>
      </c>
      <c r="E31" s="84" t="s">
        <v>88</v>
      </c>
      <c r="F31" s="84" t="s">
        <v>121</v>
      </c>
      <c r="G31" s="84" t="s">
        <v>145</v>
      </c>
      <c r="H31" s="84" t="s">
        <v>174</v>
      </c>
      <c r="I31" s="85"/>
      <c r="J31" s="85" t="s">
        <v>182</v>
      </c>
      <c r="K31" s="91" t="s">
        <v>205</v>
      </c>
      <c r="L31" s="51"/>
      <c r="M31" s="51"/>
      <c r="N31" s="51"/>
      <c r="O31" s="50"/>
    </row>
    <row r="32" spans="1:15" s="2" customFormat="1" ht="22.5" x14ac:dyDescent="0.2">
      <c r="A32" s="63"/>
      <c r="B32" s="86">
        <f t="shared" si="0"/>
        <v>23</v>
      </c>
      <c r="C32" s="87" t="s">
        <v>54</v>
      </c>
      <c r="D32" s="88">
        <v>2</v>
      </c>
      <c r="E32" s="87" t="s">
        <v>89</v>
      </c>
      <c r="F32" s="87" t="s">
        <v>122</v>
      </c>
      <c r="G32" s="87" t="s">
        <v>145</v>
      </c>
      <c r="H32" s="87" t="s">
        <v>175</v>
      </c>
      <c r="I32" s="88"/>
      <c r="J32" s="88" t="s">
        <v>182</v>
      </c>
      <c r="K32" s="89" t="s">
        <v>206</v>
      </c>
      <c r="L32" s="25"/>
      <c r="M32" s="49"/>
      <c r="N32" s="49"/>
      <c r="O32" s="50"/>
    </row>
    <row r="33" spans="1:15" s="2" customFormat="1" ht="22.5" x14ac:dyDescent="0.2">
      <c r="A33" s="63"/>
      <c r="B33" s="90">
        <f t="shared" si="0"/>
        <v>24</v>
      </c>
      <c r="C33" s="83" t="s">
        <v>55</v>
      </c>
      <c r="D33" s="92">
        <v>2</v>
      </c>
      <c r="E33" s="84" t="s">
        <v>90</v>
      </c>
      <c r="F33" s="84" t="s">
        <v>123</v>
      </c>
      <c r="G33" s="84" t="s">
        <v>145</v>
      </c>
      <c r="H33" s="84" t="s">
        <v>176</v>
      </c>
      <c r="I33" s="85"/>
      <c r="J33" s="85" t="s">
        <v>182</v>
      </c>
      <c r="K33" s="91" t="s">
        <v>207</v>
      </c>
      <c r="L33" s="51"/>
      <c r="M33" s="51"/>
      <c r="N33" s="51"/>
      <c r="O33" s="50"/>
    </row>
    <row r="34" spans="1:15" s="2" customFormat="1" ht="146.25" x14ac:dyDescent="0.2">
      <c r="A34" s="63"/>
      <c r="B34" s="86">
        <f t="shared" si="0"/>
        <v>25</v>
      </c>
      <c r="C34" s="87" t="s">
        <v>56</v>
      </c>
      <c r="D34" s="88">
        <v>3</v>
      </c>
      <c r="E34" s="87" t="s">
        <v>91</v>
      </c>
      <c r="F34" s="87" t="s">
        <v>124</v>
      </c>
      <c r="G34" s="87" t="s">
        <v>145</v>
      </c>
      <c r="H34" s="87" t="s">
        <v>177</v>
      </c>
      <c r="I34" s="88"/>
      <c r="J34" s="88" t="s">
        <v>182</v>
      </c>
      <c r="K34" s="89" t="s">
        <v>208</v>
      </c>
      <c r="L34" s="25"/>
      <c r="M34" s="49"/>
      <c r="N34" s="49"/>
      <c r="O34" s="50"/>
    </row>
    <row r="35" spans="1:15" s="2" customFormat="1" x14ac:dyDescent="0.2">
      <c r="A35" s="63"/>
      <c r="B35" s="90">
        <f t="shared" si="0"/>
        <v>26</v>
      </c>
      <c r="C35" s="83" t="s">
        <v>57</v>
      </c>
      <c r="D35" s="92">
        <v>1</v>
      </c>
      <c r="E35" s="84" t="s">
        <v>92</v>
      </c>
      <c r="F35" s="84" t="s">
        <v>125</v>
      </c>
      <c r="G35" s="84" t="s">
        <v>146</v>
      </c>
      <c r="H35" s="84">
        <v>7010501790</v>
      </c>
      <c r="I35" s="85"/>
      <c r="J35" s="85" t="s">
        <v>182</v>
      </c>
      <c r="K35" s="91" t="s">
        <v>209</v>
      </c>
      <c r="L35" s="51"/>
      <c r="M35" s="51"/>
      <c r="N35" s="51"/>
      <c r="O35" s="50"/>
    </row>
    <row r="36" spans="1:15" s="2" customFormat="1" x14ac:dyDescent="0.2">
      <c r="A36" s="63"/>
      <c r="B36" s="86">
        <f t="shared" si="0"/>
        <v>27</v>
      </c>
      <c r="C36" s="87" t="s">
        <v>58</v>
      </c>
      <c r="D36" s="88">
        <v>2</v>
      </c>
      <c r="E36" s="87" t="s">
        <v>93</v>
      </c>
      <c r="F36" s="87" t="s">
        <v>126</v>
      </c>
      <c r="G36" s="87" t="s">
        <v>147</v>
      </c>
      <c r="H36" s="87" t="s">
        <v>178</v>
      </c>
      <c r="I36" s="88"/>
      <c r="J36" s="88" t="s">
        <v>182</v>
      </c>
      <c r="K36" s="89" t="s">
        <v>210</v>
      </c>
      <c r="L36" s="25"/>
      <c r="M36" s="49"/>
      <c r="N36" s="49"/>
      <c r="O36" s="50"/>
    </row>
    <row r="37" spans="1:15" s="2" customFormat="1" ht="22.5" x14ac:dyDescent="0.2">
      <c r="A37" s="63"/>
      <c r="B37" s="90">
        <f t="shared" si="0"/>
        <v>28</v>
      </c>
      <c r="C37" s="83" t="s">
        <v>59</v>
      </c>
      <c r="D37" s="92">
        <v>1</v>
      </c>
      <c r="E37" s="84" t="s">
        <v>94</v>
      </c>
      <c r="F37" s="84" t="s">
        <v>127</v>
      </c>
      <c r="G37" s="84" t="s">
        <v>148</v>
      </c>
      <c r="H37" s="84" t="s">
        <v>94</v>
      </c>
      <c r="I37" s="85"/>
      <c r="J37" s="85" t="s">
        <v>182</v>
      </c>
      <c r="K37" s="91" t="s">
        <v>211</v>
      </c>
      <c r="L37" s="51"/>
      <c r="M37" s="51"/>
      <c r="N37" s="51"/>
      <c r="O37" s="50"/>
    </row>
    <row r="38" spans="1:15" s="2" customFormat="1" ht="22.5" x14ac:dyDescent="0.2">
      <c r="A38" s="63"/>
      <c r="B38" s="86">
        <f t="shared" si="0"/>
        <v>29</v>
      </c>
      <c r="C38" s="87" t="s">
        <v>60</v>
      </c>
      <c r="D38" s="88">
        <v>1</v>
      </c>
      <c r="E38" s="87" t="s">
        <v>95</v>
      </c>
      <c r="F38" s="87" t="s">
        <v>128</v>
      </c>
      <c r="G38" s="87" t="s">
        <v>149</v>
      </c>
      <c r="H38" s="87" t="s">
        <v>95</v>
      </c>
      <c r="I38" s="88"/>
      <c r="J38" s="88" t="s">
        <v>182</v>
      </c>
      <c r="K38" s="89" t="s">
        <v>212</v>
      </c>
      <c r="L38" s="25"/>
      <c r="M38" s="49"/>
      <c r="N38" s="49"/>
      <c r="O38" s="50"/>
    </row>
    <row r="39" spans="1:15" s="2" customFormat="1" x14ac:dyDescent="0.2">
      <c r="A39" s="63"/>
      <c r="B39" s="90">
        <f t="shared" si="0"/>
        <v>30</v>
      </c>
      <c r="C39" s="83" t="s">
        <v>61</v>
      </c>
      <c r="D39" s="92">
        <v>1</v>
      </c>
      <c r="E39" s="84" t="s">
        <v>96</v>
      </c>
      <c r="F39" s="84" t="s">
        <v>129</v>
      </c>
      <c r="G39" s="84" t="s">
        <v>150</v>
      </c>
      <c r="H39" s="84" t="s">
        <v>96</v>
      </c>
      <c r="I39" s="85"/>
      <c r="J39" s="85" t="s">
        <v>182</v>
      </c>
      <c r="K39" s="91" t="s">
        <v>213</v>
      </c>
      <c r="L39" s="51"/>
      <c r="M39" s="51"/>
      <c r="N39" s="51"/>
      <c r="O39" s="50"/>
    </row>
    <row r="40" spans="1:15" s="2" customFormat="1" ht="22.5" x14ac:dyDescent="0.2">
      <c r="A40" s="63"/>
      <c r="B40" s="86">
        <f t="shared" si="0"/>
        <v>31</v>
      </c>
      <c r="C40" s="87" t="s">
        <v>62</v>
      </c>
      <c r="D40" s="88">
        <v>4</v>
      </c>
      <c r="E40" s="87" t="s">
        <v>97</v>
      </c>
      <c r="F40" s="87" t="s">
        <v>130</v>
      </c>
      <c r="G40" s="87" t="s">
        <v>150</v>
      </c>
      <c r="H40" s="87" t="s">
        <v>179</v>
      </c>
      <c r="I40" s="88"/>
      <c r="J40" s="88" t="s">
        <v>182</v>
      </c>
      <c r="K40" s="89" t="s">
        <v>214</v>
      </c>
      <c r="L40" s="25"/>
      <c r="M40" s="49"/>
      <c r="N40" s="49"/>
      <c r="O40" s="50"/>
    </row>
    <row r="41" spans="1:15" s="2" customFormat="1" x14ac:dyDescent="0.2">
      <c r="A41" s="63"/>
      <c r="B41" s="90">
        <f t="shared" si="0"/>
        <v>32</v>
      </c>
      <c r="C41" s="83" t="s">
        <v>63</v>
      </c>
      <c r="D41" s="92">
        <v>2</v>
      </c>
      <c r="E41" s="84" t="s">
        <v>98</v>
      </c>
      <c r="F41" s="84" t="s">
        <v>131</v>
      </c>
      <c r="G41" s="84" t="s">
        <v>151</v>
      </c>
      <c r="H41" s="84" t="s">
        <v>98</v>
      </c>
      <c r="I41" s="85"/>
      <c r="J41" s="85" t="s">
        <v>182</v>
      </c>
      <c r="K41" s="91" t="s">
        <v>215</v>
      </c>
      <c r="L41" s="51"/>
      <c r="M41" s="51"/>
      <c r="N41" s="51"/>
      <c r="O41" s="50"/>
    </row>
    <row r="42" spans="1:15" s="2" customFormat="1" x14ac:dyDescent="0.2">
      <c r="A42" s="63"/>
      <c r="B42" s="86">
        <f t="shared" si="0"/>
        <v>33</v>
      </c>
      <c r="C42" s="87" t="s">
        <v>64</v>
      </c>
      <c r="D42" s="88">
        <v>2</v>
      </c>
      <c r="E42" s="87" t="s">
        <v>99</v>
      </c>
      <c r="F42" s="87" t="s">
        <v>132</v>
      </c>
      <c r="G42" s="87" t="s">
        <v>152</v>
      </c>
      <c r="H42" s="87" t="s">
        <v>99</v>
      </c>
      <c r="I42" s="88"/>
      <c r="J42" s="88" t="s">
        <v>182</v>
      </c>
      <c r="K42" s="89" t="s">
        <v>216</v>
      </c>
      <c r="L42" s="25"/>
      <c r="M42" s="49"/>
      <c r="N42" s="49"/>
      <c r="O42" s="50"/>
    </row>
    <row r="43" spans="1:15" x14ac:dyDescent="0.2">
      <c r="A43" s="63"/>
      <c r="B43" s="27"/>
      <c r="C43" s="28"/>
      <c r="D43" s="22"/>
      <c r="E43" s="22"/>
      <c r="F43" s="22"/>
      <c r="G43" s="27"/>
      <c r="H43" s="26"/>
      <c r="I43" s="73"/>
      <c r="J43" s="74"/>
      <c r="K43" s="75"/>
    </row>
    <row r="44" spans="1:15" x14ac:dyDescent="0.2">
      <c r="A44" s="63"/>
      <c r="B44" s="105" t="s">
        <v>19</v>
      </c>
      <c r="C44" s="106"/>
      <c r="D44" s="4"/>
      <c r="E44" s="4"/>
      <c r="F44" s="7"/>
      <c r="G44" s="70" t="s">
        <v>20</v>
      </c>
      <c r="H44" s="4"/>
      <c r="I44" s="4"/>
      <c r="J44" s="32"/>
      <c r="K44" s="76"/>
    </row>
    <row r="45" spans="1:15" ht="26.25" x14ac:dyDescent="0.2">
      <c r="A45" s="63"/>
      <c r="B45" s="72"/>
      <c r="C45" s="6"/>
      <c r="D45" s="6"/>
      <c r="E45" s="6"/>
      <c r="F45" s="8"/>
      <c r="G45" s="71"/>
      <c r="H45" s="5"/>
      <c r="I45" s="37"/>
      <c r="J45" s="36"/>
      <c r="K45" s="77"/>
      <c r="L45" s="107"/>
      <c r="M45" s="108"/>
      <c r="N45" s="42"/>
    </row>
    <row r="46" spans="1:15" x14ac:dyDescent="0.2">
      <c r="A46" s="63"/>
      <c r="B46" s="72"/>
      <c r="C46" s="6"/>
      <c r="D46" s="6"/>
      <c r="E46" s="6"/>
      <c r="F46" s="8"/>
      <c r="G46" s="71"/>
      <c r="H46" s="5"/>
      <c r="I46" s="5"/>
      <c r="J46" s="33"/>
      <c r="K46" s="78"/>
      <c r="L46" s="109"/>
      <c r="M46" s="109"/>
      <c r="N46" s="43"/>
    </row>
    <row r="47" spans="1:15" ht="13.5" thickBot="1" x14ac:dyDescent="0.25">
      <c r="A47" s="64"/>
      <c r="B47" s="10"/>
      <c r="C47" s="10"/>
      <c r="D47" s="10"/>
      <c r="E47" s="10"/>
      <c r="F47" s="9"/>
      <c r="G47" s="79"/>
      <c r="H47" s="9"/>
      <c r="I47" s="9"/>
      <c r="J47" s="34"/>
      <c r="K47" s="80"/>
    </row>
    <row r="49" spans="3:6" x14ac:dyDescent="0.2">
      <c r="C49" s="1"/>
      <c r="D49" s="1"/>
      <c r="E49" s="1"/>
      <c r="F49" s="1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</sheetData>
  <mergeCells count="3">
    <mergeCell ref="B44:C44"/>
    <mergeCell ref="L45:M45"/>
    <mergeCell ref="L46:M46"/>
  </mergeCells>
  <phoneticPr fontId="0" type="noConversion"/>
  <hyperlinks>
    <hyperlink ref="G3" r:id="rId1" display="Contact.mehdi.khalfallah@gmail.com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paperSize="9" scale="51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1" t="s">
        <v>0</v>
      </c>
      <c r="B1" s="102" t="s">
        <v>217</v>
      </c>
    </row>
    <row r="2" spans="1:2" x14ac:dyDescent="0.2">
      <c r="A2" s="82" t="s">
        <v>1</v>
      </c>
      <c r="B2" s="103" t="s">
        <v>27</v>
      </c>
    </row>
    <row r="3" spans="1:2" x14ac:dyDescent="0.2">
      <c r="A3" s="81" t="s">
        <v>2</v>
      </c>
      <c r="B3" s="104" t="s">
        <v>28</v>
      </c>
    </row>
    <row r="4" spans="1:2" x14ac:dyDescent="0.2">
      <c r="A4" s="82" t="s">
        <v>3</v>
      </c>
      <c r="B4" s="103" t="s">
        <v>27</v>
      </c>
    </row>
    <row r="5" spans="1:2" x14ac:dyDescent="0.2">
      <c r="A5" s="81" t="s">
        <v>4</v>
      </c>
      <c r="B5" s="104" t="s">
        <v>217</v>
      </c>
    </row>
    <row r="6" spans="1:2" x14ac:dyDescent="0.2">
      <c r="A6" s="82" t="s">
        <v>5</v>
      </c>
      <c r="B6" s="103" t="s">
        <v>27</v>
      </c>
    </row>
    <row r="7" spans="1:2" x14ac:dyDescent="0.2">
      <c r="A7" s="81" t="s">
        <v>6</v>
      </c>
      <c r="B7" s="104" t="s">
        <v>218</v>
      </c>
    </row>
    <row r="8" spans="1:2" x14ac:dyDescent="0.2">
      <c r="A8" s="82" t="s">
        <v>7</v>
      </c>
      <c r="B8" s="103" t="s">
        <v>30</v>
      </c>
    </row>
    <row r="9" spans="1:2" x14ac:dyDescent="0.2">
      <c r="A9" s="81" t="s">
        <v>8</v>
      </c>
      <c r="B9" s="104" t="s">
        <v>29</v>
      </c>
    </row>
    <row r="10" spans="1:2" x14ac:dyDescent="0.2">
      <c r="A10" s="82" t="s">
        <v>9</v>
      </c>
      <c r="B10" s="103" t="s">
        <v>219</v>
      </c>
    </row>
    <row r="11" spans="1:2" x14ac:dyDescent="0.2">
      <c r="A11" s="81" t="s">
        <v>10</v>
      </c>
      <c r="B11" s="104" t="s">
        <v>220</v>
      </c>
    </row>
    <row r="12" spans="1:2" x14ac:dyDescent="0.2">
      <c r="A12" s="82" t="s">
        <v>11</v>
      </c>
      <c r="B12" s="103" t="s">
        <v>221</v>
      </c>
    </row>
    <row r="13" spans="1:2" x14ac:dyDescent="0.2">
      <c r="A13" s="81" t="s">
        <v>12</v>
      </c>
      <c r="B13" s="104" t="s">
        <v>222</v>
      </c>
    </row>
    <row r="14" spans="1:2" x14ac:dyDescent="0.2">
      <c r="A14" s="82" t="s">
        <v>13</v>
      </c>
      <c r="B14" s="103" t="s">
        <v>223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2012-02-04T13:58:31Z</cp:lastPrinted>
  <dcterms:created xsi:type="dcterms:W3CDTF">2002-11-05T15:28:02Z</dcterms:created>
  <dcterms:modified xsi:type="dcterms:W3CDTF">2020-09-09T17:01:52Z</dcterms:modified>
</cp:coreProperties>
</file>