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queryTables/queryTable1.xml" ContentType="application/vnd.openxmlformats-officedocument.spreadsheetml.queryTab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queryTables/queryTable2.xml" ContentType="application/vnd.openxmlformats-officedocument.spreadsheetml.queryTable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621"/>
  <workbookPr date1904="1" showInkAnnotation="0" autoCompressPictures="0"/>
  <bookViews>
    <workbookView xWindow="0" yWindow="0" windowWidth="25600" windowHeight="17540" tabRatio="500"/>
  </bookViews>
  <sheets>
    <sheet name="G8 D84" sheetId="5" r:id="rId1"/>
    <sheet name="C_G8.csv" sheetId="1" r:id="rId2"/>
    <sheet name="B_G8.csv" sheetId="4" r:id="rId3"/>
    <sheet name="A_G8.csv" sheetId="3" r:id="rId4"/>
  </sheets>
  <definedNames>
    <definedName name="A_G8" localSheetId="3">A_G8.csv!$A$1:$AA$113</definedName>
    <definedName name="B_G8" localSheetId="2">B_G8.csv!$A$1:$N$123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30" i="4" l="1"/>
  <c r="G132" i="4"/>
  <c r="G135" i="4"/>
  <c r="G137" i="4"/>
  <c r="G127" i="4"/>
  <c r="G129" i="4"/>
  <c r="F127" i="4"/>
  <c r="F129" i="4"/>
  <c r="G136" i="4"/>
  <c r="G128" i="4"/>
  <c r="F128" i="4"/>
  <c r="F130" i="4"/>
  <c r="G125" i="4"/>
  <c r="G124" i="4"/>
  <c r="G126" i="4"/>
  <c r="F125" i="4"/>
  <c r="F124" i="4"/>
  <c r="F126" i="4"/>
  <c r="E137" i="4"/>
  <c r="E127" i="4"/>
  <c r="E129" i="4"/>
  <c r="D127" i="4"/>
  <c r="D129" i="4"/>
  <c r="E136" i="4"/>
  <c r="E128" i="4"/>
  <c r="E130" i="4"/>
  <c r="D128" i="4"/>
  <c r="D130" i="4"/>
  <c r="E132" i="4"/>
  <c r="E135" i="4"/>
  <c r="E125" i="4"/>
  <c r="E124" i="4"/>
  <c r="E126" i="4"/>
  <c r="D125" i="4"/>
  <c r="D124" i="4"/>
  <c r="D126" i="4"/>
  <c r="C128" i="4"/>
  <c r="C129" i="4"/>
  <c r="B128" i="4"/>
  <c r="C135" i="4"/>
  <c r="B129" i="4"/>
  <c r="C127" i="4"/>
  <c r="C130" i="4"/>
  <c r="C132" i="4"/>
  <c r="C136" i="4"/>
  <c r="B130" i="4"/>
  <c r="C137" i="4"/>
  <c r="B124" i="4"/>
  <c r="C124" i="4"/>
  <c r="B125" i="4"/>
  <c r="C125" i="4"/>
  <c r="B126" i="4"/>
  <c r="C126" i="4"/>
  <c r="B127" i="4"/>
  <c r="N137" i="4"/>
  <c r="N127" i="4"/>
  <c r="N136" i="4"/>
  <c r="N133" i="4"/>
  <c r="N135" i="4"/>
  <c r="N128" i="4"/>
  <c r="N125" i="4"/>
  <c r="N124" i="4"/>
  <c r="N126" i="4"/>
  <c r="M137" i="4"/>
  <c r="M127" i="4"/>
  <c r="M136" i="4"/>
  <c r="M133" i="4"/>
  <c r="M135" i="4"/>
  <c r="M128" i="4"/>
  <c r="M125" i="4"/>
  <c r="M124" i="4"/>
  <c r="M126" i="4"/>
  <c r="L137" i="4"/>
  <c r="L127" i="4"/>
  <c r="L136" i="4"/>
  <c r="L133" i="4"/>
  <c r="L135" i="4"/>
  <c r="L128" i="4"/>
  <c r="L125" i="4"/>
  <c r="L124" i="4"/>
  <c r="L126" i="4"/>
  <c r="K137" i="4"/>
  <c r="K127" i="4"/>
  <c r="K136" i="4"/>
  <c r="K133" i="4"/>
  <c r="K135" i="4"/>
  <c r="K128" i="4"/>
  <c r="K125" i="4"/>
  <c r="K124" i="4"/>
  <c r="K126" i="4"/>
  <c r="J137" i="4"/>
  <c r="J127" i="4"/>
  <c r="J136" i="4"/>
  <c r="J133" i="4"/>
  <c r="J135" i="4"/>
  <c r="J128" i="4"/>
  <c r="J125" i="4"/>
  <c r="J124" i="4"/>
  <c r="J126" i="4"/>
  <c r="I137" i="4"/>
  <c r="I127" i="4"/>
  <c r="I136" i="4"/>
  <c r="I133" i="4"/>
  <c r="I135" i="4"/>
  <c r="I128" i="4"/>
  <c r="I125" i="4"/>
  <c r="I124" i="4"/>
  <c r="I126" i="4"/>
  <c r="H137" i="4"/>
  <c r="H127" i="4"/>
  <c r="H136" i="4"/>
  <c r="H133" i="4"/>
  <c r="H135" i="4"/>
  <c r="H128" i="4"/>
  <c r="H125" i="4"/>
  <c r="H124" i="4"/>
  <c r="H126" i="4"/>
  <c r="A133" i="4"/>
  <c r="A135" i="4"/>
  <c r="A127" i="4"/>
  <c r="A136" i="4"/>
  <c r="A137" i="4"/>
  <c r="A128" i="4"/>
  <c r="A125" i="4"/>
  <c r="A124" i="4"/>
  <c r="A126" i="4"/>
  <c r="A115" i="3"/>
  <c r="Z121" i="3"/>
  <c r="T116" i="3"/>
  <c r="T115" i="3"/>
  <c r="T117" i="3"/>
  <c r="V127" i="3"/>
  <c r="T118" i="3"/>
  <c r="T127" i="3"/>
  <c r="R127" i="3"/>
  <c r="P127" i="3"/>
  <c r="O127" i="3"/>
  <c r="N127" i="3"/>
  <c r="L127" i="3"/>
  <c r="J127" i="3"/>
  <c r="H127" i="3"/>
  <c r="F127" i="3"/>
  <c r="D127" i="3"/>
  <c r="B127" i="3"/>
  <c r="AA118" i="3"/>
  <c r="B118" i="3"/>
  <c r="C118" i="3"/>
  <c r="D118" i="3"/>
  <c r="E118" i="3"/>
  <c r="F118" i="3"/>
  <c r="G118" i="3"/>
  <c r="H118" i="3"/>
  <c r="I118" i="3"/>
  <c r="J118" i="3"/>
  <c r="K118" i="3"/>
  <c r="L118" i="3"/>
  <c r="M118" i="3"/>
  <c r="N118" i="3"/>
  <c r="O118" i="3"/>
  <c r="P118" i="3"/>
  <c r="Q118" i="3"/>
  <c r="R118" i="3"/>
  <c r="S118" i="3"/>
  <c r="U118" i="3"/>
  <c r="V118" i="3"/>
  <c r="W118" i="3"/>
  <c r="X118" i="3"/>
  <c r="Y118" i="3"/>
  <c r="Z118" i="3"/>
  <c r="A118" i="3"/>
  <c r="B119" i="3"/>
  <c r="A127" i="3"/>
  <c r="X127" i="3"/>
  <c r="X126" i="3"/>
  <c r="Y120" i="3"/>
  <c r="Z120" i="3"/>
  <c r="AA123" i="3"/>
  <c r="Z123" i="3"/>
  <c r="AA127" i="3"/>
  <c r="AA128" i="3"/>
  <c r="X128" i="3"/>
  <c r="V128" i="3"/>
  <c r="T128" i="3"/>
  <c r="R128" i="3"/>
  <c r="P128" i="3"/>
  <c r="O128" i="3"/>
  <c r="N128" i="3"/>
  <c r="L128" i="3"/>
  <c r="J128" i="3"/>
  <c r="H128" i="3"/>
  <c r="F128" i="3"/>
  <c r="D128" i="3"/>
  <c r="B128" i="3"/>
  <c r="A128" i="3"/>
  <c r="A119" i="3"/>
  <c r="A124" i="3"/>
  <c r="A126" i="3"/>
  <c r="B126" i="3"/>
  <c r="B121" i="3"/>
  <c r="B123" i="3"/>
  <c r="B124" i="3"/>
  <c r="C119" i="3"/>
  <c r="C121" i="3"/>
  <c r="C116" i="3"/>
  <c r="C115" i="3"/>
  <c r="C117" i="3"/>
  <c r="B116" i="3"/>
  <c r="B115" i="3"/>
  <c r="B117" i="3"/>
  <c r="D126" i="3"/>
  <c r="F126" i="3"/>
  <c r="H126" i="3"/>
  <c r="J126" i="3"/>
  <c r="L126" i="3"/>
  <c r="N126" i="3"/>
  <c r="O126" i="3"/>
  <c r="P126" i="3"/>
  <c r="R126" i="3"/>
  <c r="T119" i="3"/>
  <c r="T124" i="3"/>
  <c r="T126" i="3"/>
  <c r="V126" i="3"/>
  <c r="X119" i="3"/>
  <c r="V124" i="3"/>
  <c r="AA126" i="3"/>
  <c r="Z124" i="3"/>
  <c r="AA124" i="3"/>
  <c r="D124" i="3"/>
  <c r="Y119" i="3"/>
  <c r="Y121" i="3"/>
  <c r="Z119" i="3"/>
  <c r="AA119" i="3"/>
  <c r="AA120" i="3"/>
  <c r="D119" i="3"/>
  <c r="E119" i="3"/>
  <c r="F119" i="3"/>
  <c r="G119" i="3"/>
  <c r="H119" i="3"/>
  <c r="I119" i="3"/>
  <c r="J119" i="3"/>
  <c r="K119" i="3"/>
  <c r="L119" i="3"/>
  <c r="M119" i="3"/>
  <c r="N119" i="3"/>
  <c r="O119" i="3"/>
  <c r="P119" i="3"/>
  <c r="Q119" i="3"/>
  <c r="R119" i="3"/>
  <c r="S119" i="3"/>
  <c r="U119" i="3"/>
  <c r="V119" i="3"/>
  <c r="W119" i="3"/>
  <c r="D115" i="3"/>
  <c r="E115" i="3"/>
  <c r="F115" i="3"/>
  <c r="G115" i="3"/>
  <c r="H115" i="3"/>
  <c r="I115" i="3"/>
  <c r="J115" i="3"/>
  <c r="K115" i="3"/>
  <c r="L115" i="3"/>
  <c r="M115" i="3"/>
  <c r="N115" i="3"/>
  <c r="O115" i="3"/>
  <c r="P115" i="3"/>
  <c r="Q115" i="3"/>
  <c r="R115" i="3"/>
  <c r="S115" i="3"/>
  <c r="U115" i="3"/>
  <c r="V115" i="3"/>
  <c r="W115" i="3"/>
  <c r="X115" i="3"/>
  <c r="Y115" i="3"/>
  <c r="Z115" i="3"/>
  <c r="A116" i="3"/>
  <c r="D116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S116" i="3"/>
  <c r="U116" i="3"/>
  <c r="V116" i="3"/>
  <c r="W116" i="3"/>
  <c r="X116" i="3"/>
  <c r="Y116" i="3"/>
  <c r="Z116" i="3"/>
  <c r="AA116" i="3"/>
  <c r="AA115" i="3"/>
  <c r="AA117" i="3"/>
  <c r="R121" i="3"/>
  <c r="Q121" i="3"/>
  <c r="S121" i="3"/>
  <c r="P121" i="3"/>
  <c r="M121" i="3"/>
  <c r="L121" i="3"/>
  <c r="K121" i="3"/>
  <c r="J121" i="3"/>
  <c r="I121" i="3"/>
  <c r="H121" i="3"/>
  <c r="G121" i="3"/>
  <c r="F121" i="3"/>
  <c r="E121" i="3"/>
  <c r="D121" i="3"/>
  <c r="U121" i="3"/>
  <c r="T121" i="3"/>
  <c r="V121" i="3"/>
  <c r="W121" i="3"/>
  <c r="V123" i="3"/>
  <c r="T123" i="3"/>
  <c r="R123" i="3"/>
  <c r="P123" i="3"/>
  <c r="L123" i="3"/>
  <c r="J123" i="3"/>
  <c r="H123" i="3"/>
  <c r="F123" i="3"/>
  <c r="D123" i="3"/>
  <c r="D117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S117" i="3"/>
  <c r="U117" i="3"/>
  <c r="V117" i="3"/>
  <c r="W117" i="3"/>
  <c r="X117" i="3"/>
  <c r="Y117" i="3"/>
  <c r="Z117" i="3"/>
  <c r="A117" i="3"/>
  <c r="A107" i="1"/>
  <c r="A106" i="1"/>
  <c r="G115" i="1"/>
  <c r="H115" i="1"/>
  <c r="I115" i="1"/>
  <c r="F115" i="1"/>
  <c r="C115" i="1"/>
  <c r="A115" i="1"/>
  <c r="B115" i="1"/>
  <c r="D115" i="1"/>
  <c r="D114" i="1"/>
  <c r="A114" i="1"/>
  <c r="E109" i="1"/>
  <c r="D109" i="1"/>
  <c r="E111" i="1"/>
  <c r="D111" i="1"/>
  <c r="D113" i="1"/>
  <c r="B114" i="1"/>
  <c r="C114" i="1"/>
  <c r="F114" i="1"/>
  <c r="G114" i="1"/>
  <c r="H114" i="1"/>
  <c r="I114" i="1"/>
  <c r="C108" i="1"/>
  <c r="D108" i="1"/>
  <c r="E108" i="1"/>
  <c r="F108" i="1"/>
  <c r="G108" i="1"/>
  <c r="H108" i="1"/>
  <c r="I108" i="1"/>
  <c r="B108" i="1"/>
  <c r="A108" i="1"/>
  <c r="I106" i="1"/>
  <c r="B106" i="1"/>
  <c r="B105" i="1"/>
  <c r="B107" i="1"/>
  <c r="C106" i="1"/>
  <c r="C105" i="1"/>
  <c r="C107" i="1"/>
  <c r="D106" i="1"/>
  <c r="D105" i="1"/>
  <c r="D107" i="1"/>
  <c r="E106" i="1"/>
  <c r="E105" i="1"/>
  <c r="E107" i="1"/>
  <c r="F106" i="1"/>
  <c r="F105" i="1"/>
  <c r="F107" i="1"/>
  <c r="G106" i="1"/>
  <c r="G105" i="1"/>
  <c r="G107" i="1"/>
  <c r="H106" i="1"/>
  <c r="H105" i="1"/>
  <c r="H107" i="1"/>
  <c r="I105" i="1"/>
  <c r="I107" i="1"/>
  <c r="A105" i="1"/>
  <c r="F124" i="3"/>
  <c r="H124" i="3"/>
  <c r="J124" i="3"/>
  <c r="L124" i="3"/>
  <c r="P124" i="3"/>
  <c r="R124" i="3"/>
</calcChain>
</file>

<file path=xl/connections.xml><?xml version="1.0" encoding="utf-8"?>
<connections xmlns="http://schemas.openxmlformats.org/spreadsheetml/2006/main">
  <connection id="1" name="A_G8.csv" type="6" refreshedVersion="0" background="1" saveData="1">
    <textPr fileType="mac" sourceFile="Macintosh HD:Users:sambrooke:Repos:gs-tools:output:A_G8.csv" comma="1">
      <textFields count="2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B_G8.csv" type="6" refreshedVersion="0" background="1" saveData="1">
    <textPr fileType="mac" sourceFile="Macintosh HD:Users:sambrooke:Repos:gs-tools:output:B_G8.csv" comma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<sst xmlns="http://schemas.openxmlformats.org/spreadsheetml/2006/main" count="61" uniqueCount="42">
  <si>
    <t>full_1</t>
  </si>
  <si>
    <t>full_2</t>
  </si>
  <si>
    <t>full_3</t>
  </si>
  <si>
    <t>coarse_4</t>
  </si>
  <si>
    <t>fines_4</t>
  </si>
  <si>
    <t>full_5</t>
  </si>
  <si>
    <t>full_6</t>
  </si>
  <si>
    <t>full_7</t>
  </si>
  <si>
    <t>full_8</t>
  </si>
  <si>
    <t>D84</t>
  </si>
  <si>
    <t>Median</t>
  </si>
  <si>
    <t>coarse_10</t>
  </si>
  <si>
    <t>fines_10</t>
  </si>
  <si>
    <t>coarse_11</t>
  </si>
  <si>
    <t>fines_11</t>
  </si>
  <si>
    <t>coarse_12</t>
  </si>
  <si>
    <t>fines_12</t>
  </si>
  <si>
    <t>coarse_13</t>
  </si>
  <si>
    <t>fines_13</t>
  </si>
  <si>
    <t>coarse_14</t>
  </si>
  <si>
    <t>fines_14</t>
  </si>
  <si>
    <t>coarse_15</t>
  </si>
  <si>
    <t>fines_15</t>
  </si>
  <si>
    <t>coarse_5</t>
  </si>
  <si>
    <t>fines_5</t>
  </si>
  <si>
    <t>coarse_6</t>
  </si>
  <si>
    <t>fines_6</t>
  </si>
  <si>
    <t>coarse_7</t>
  </si>
  <si>
    <t>fines_7</t>
  </si>
  <si>
    <t>coarse_9</t>
  </si>
  <si>
    <t>fines_sam_9</t>
  </si>
  <si>
    <t>fines_stephen_9</t>
  </si>
  <si>
    <t>MEAN</t>
  </si>
  <si>
    <t>STDEV</t>
  </si>
  <si>
    <t>COEF</t>
  </si>
  <si>
    <t>D50</t>
  </si>
  <si>
    <t>Distance</t>
  </si>
  <si>
    <t>Mean</t>
  </si>
  <si>
    <t>coarse_2</t>
  </si>
  <si>
    <t>fines_2</t>
  </si>
  <si>
    <t>full_4</t>
  </si>
  <si>
    <t>X100_9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</si>
</sst>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3"/>
      <name val="Calibri"/>
      <scheme val="minor"/>
    </font>
    <font>
      <sz val="12"/>
      <color theme="6" tint="-0.249977111117893"/>
      <name val="Calibri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4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0" borderId="0" xfId="0" applyFill="1"/>
    <xf numFmtId="0" fontId="3" fillId="0" borderId="0" xfId="0" applyFont="1" applyFill="1"/>
    <xf numFmtId="0" fontId="4" fillId="0" borderId="0" xfId="0" applyFont="1" applyFill="1"/>
    <xf numFmtId="0" fontId="0" fillId="10" borderId="0" xfId="0" applyFill="1"/>
  </cellXfs>
  <cellStyles count="4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theme" Target="theme/theme1.xml"/><Relationship Id="rId6" Type="http://schemas.openxmlformats.org/officeDocument/2006/relationships/connections" Target="connections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chartsheet" Target="chartsheets/sheet1.xml"/><Relationship Id="rId2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A</c:v>
          </c:tx>
          <c:spPr>
            <a:ln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A_G8.csv!$A$128:$AA$128</c:f>
              <c:numCache>
                <c:formatCode>General</c:formatCode>
                <c:ptCount val="27"/>
                <c:pt idx="0">
                  <c:v>43.8414763510123</c:v>
                </c:pt>
                <c:pt idx="1">
                  <c:v>1470.33303298948</c:v>
                </c:pt>
                <c:pt idx="3">
                  <c:v>1670.94092395157</c:v>
                </c:pt>
                <c:pt idx="5">
                  <c:v>1882.45846771949</c:v>
                </c:pt>
                <c:pt idx="7">
                  <c:v>2087.58609985518</c:v>
                </c:pt>
                <c:pt idx="9">
                  <c:v>2288.93811237581</c:v>
                </c:pt>
                <c:pt idx="11">
                  <c:v>2508.96056906573</c:v>
                </c:pt>
                <c:pt idx="13">
                  <c:v>205.589924182337</c:v>
                </c:pt>
                <c:pt idx="14">
                  <c:v>287.763630966695</c:v>
                </c:pt>
                <c:pt idx="15">
                  <c:v>458.10840750567</c:v>
                </c:pt>
                <c:pt idx="17">
                  <c:v>535.896880663478</c:v>
                </c:pt>
                <c:pt idx="19">
                  <c:v>703.526528071829</c:v>
                </c:pt>
                <c:pt idx="21">
                  <c:v>899.5022556450569</c:v>
                </c:pt>
                <c:pt idx="23">
                  <c:v>1091.12956040895</c:v>
                </c:pt>
                <c:pt idx="26">
                  <c:v>1270.12988881751</c:v>
                </c:pt>
              </c:numCache>
            </c:numRef>
          </c:xVal>
          <c:yVal>
            <c:numRef>
              <c:f>A_G8.csv!$A$126:$AA$126</c:f>
              <c:numCache>
                <c:formatCode>General</c:formatCode>
                <c:ptCount val="27"/>
                <c:pt idx="0">
                  <c:v>90.67999999999999</c:v>
                </c:pt>
                <c:pt idx="1">
                  <c:v>74.18000000000001</c:v>
                </c:pt>
                <c:pt idx="3">
                  <c:v>78.42</c:v>
                </c:pt>
                <c:pt idx="5">
                  <c:v>84.936</c:v>
                </c:pt>
                <c:pt idx="7">
                  <c:v>77.72000000000001</c:v>
                </c:pt>
                <c:pt idx="9">
                  <c:v>79.84</c:v>
                </c:pt>
                <c:pt idx="11">
                  <c:v>75.76</c:v>
                </c:pt>
                <c:pt idx="13">
                  <c:v>79.72</c:v>
                </c:pt>
                <c:pt idx="14">
                  <c:v>75.52000000000001</c:v>
                </c:pt>
                <c:pt idx="15">
                  <c:v>72.0</c:v>
                </c:pt>
                <c:pt idx="17">
                  <c:v>80.34</c:v>
                </c:pt>
                <c:pt idx="19">
                  <c:v>68.54</c:v>
                </c:pt>
                <c:pt idx="21">
                  <c:v>74.944</c:v>
                </c:pt>
                <c:pt idx="23">
                  <c:v>81.36000000000001</c:v>
                </c:pt>
                <c:pt idx="26">
                  <c:v>77.90799999999998</c:v>
                </c:pt>
              </c:numCache>
            </c:numRef>
          </c:yVal>
          <c:smooth val="0"/>
        </c:ser>
        <c:ser>
          <c:idx val="1"/>
          <c:order val="1"/>
          <c:tx>
            <c:v>B</c:v>
          </c:tx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B_G8.csv!$A$137:$N$137</c:f>
              <c:numCache>
                <c:formatCode>General</c:formatCode>
                <c:ptCount val="14"/>
                <c:pt idx="0">
                  <c:v>544.93157589998</c:v>
                </c:pt>
                <c:pt idx="2">
                  <c:v>1423.73504607938</c:v>
                </c:pt>
                <c:pt idx="4">
                  <c:v>1526.14080266959</c:v>
                </c:pt>
                <c:pt idx="6">
                  <c:v>640.004981893576</c:v>
                </c:pt>
                <c:pt idx="7">
                  <c:v>738.08709357339</c:v>
                </c:pt>
                <c:pt idx="8">
                  <c:v>835.468685949463</c:v>
                </c:pt>
                <c:pt idx="9">
                  <c:v>902.252349443853</c:v>
                </c:pt>
                <c:pt idx="10">
                  <c:v>1015.69131908555</c:v>
                </c:pt>
                <c:pt idx="11">
                  <c:v>1111.84279273904</c:v>
                </c:pt>
                <c:pt idx="12">
                  <c:v>1215.56341917104</c:v>
                </c:pt>
                <c:pt idx="13">
                  <c:v>1320.95785689956</c:v>
                </c:pt>
              </c:numCache>
            </c:numRef>
          </c:xVal>
          <c:yVal>
            <c:numRef>
              <c:f>B_G8.csv!$A$135:$N$135</c:f>
              <c:numCache>
                <c:formatCode>General</c:formatCode>
                <c:ptCount val="14"/>
                <c:pt idx="0">
                  <c:v>62.88000000000002</c:v>
                </c:pt>
                <c:pt idx="2">
                  <c:v>93.1</c:v>
                </c:pt>
                <c:pt idx="4">
                  <c:v>70.72000000000001</c:v>
                </c:pt>
                <c:pt idx="6">
                  <c:v>82.1</c:v>
                </c:pt>
                <c:pt idx="7">
                  <c:v>76.84</c:v>
                </c:pt>
                <c:pt idx="8">
                  <c:v>87.84</c:v>
                </c:pt>
                <c:pt idx="9">
                  <c:v>63.0</c:v>
                </c:pt>
                <c:pt idx="10">
                  <c:v>90.52000000000001</c:v>
                </c:pt>
                <c:pt idx="11">
                  <c:v>95.19999999999998</c:v>
                </c:pt>
                <c:pt idx="12">
                  <c:v>89.52000000000001</c:v>
                </c:pt>
                <c:pt idx="13">
                  <c:v>87.52000000000001</c:v>
                </c:pt>
              </c:numCache>
            </c:numRef>
          </c:yVal>
          <c:smooth val="0"/>
        </c:ser>
        <c:ser>
          <c:idx val="2"/>
          <c:order val="2"/>
          <c:tx>
            <c:v>C</c:v>
          </c:tx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C_G8.csv!$A$116:$I$116</c:f>
              <c:numCache>
                <c:formatCode>General</c:formatCode>
                <c:ptCount val="9"/>
                <c:pt idx="0">
                  <c:v>536.414136395624</c:v>
                </c:pt>
                <c:pt idx="1">
                  <c:v>572.904963080866</c:v>
                </c:pt>
                <c:pt idx="2">
                  <c:v>614.35853825405</c:v>
                </c:pt>
                <c:pt idx="3">
                  <c:v>659.294033161261</c:v>
                </c:pt>
                <c:pt idx="5">
                  <c:v>708.316750652742</c:v>
                </c:pt>
                <c:pt idx="6">
                  <c:v>760.784374785106</c:v>
                </c:pt>
                <c:pt idx="7">
                  <c:v>795.99948908886</c:v>
                </c:pt>
                <c:pt idx="8">
                  <c:v>1111.97217151209</c:v>
                </c:pt>
              </c:numCache>
            </c:numRef>
          </c:xVal>
          <c:yVal>
            <c:numRef>
              <c:f>C_G8.csv!$A$114:$I$114</c:f>
              <c:numCache>
                <c:formatCode>General</c:formatCode>
                <c:ptCount val="9"/>
                <c:pt idx="0">
                  <c:v>100.0</c:v>
                </c:pt>
                <c:pt idx="1">
                  <c:v>102.36</c:v>
                </c:pt>
                <c:pt idx="2">
                  <c:v>104.68</c:v>
                </c:pt>
                <c:pt idx="3">
                  <c:v>93.19999999999998</c:v>
                </c:pt>
                <c:pt idx="5">
                  <c:v>112.68</c:v>
                </c:pt>
                <c:pt idx="6">
                  <c:v>83.67999999999999</c:v>
                </c:pt>
                <c:pt idx="7">
                  <c:v>94.0</c:v>
                </c:pt>
                <c:pt idx="8">
                  <c:v>82.35999999999998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7530280"/>
        <c:axId val="-2067527160"/>
      </c:scatterChart>
      <c:valAx>
        <c:axId val="-2067530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67527160"/>
        <c:crosses val="autoZero"/>
        <c:crossBetween val="midCat"/>
      </c:valAx>
      <c:valAx>
        <c:axId val="-2067527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75302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D84</c:v>
          </c:tx>
          <c:spPr>
            <a:ln w="4762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C_G8.csv!$A$2:$I$2</c:f>
              <c:numCache>
                <c:formatCode>General</c:formatCode>
                <c:ptCount val="9"/>
                <c:pt idx="0">
                  <c:v>536.414136395624</c:v>
                </c:pt>
                <c:pt idx="1">
                  <c:v>572.904963080866</c:v>
                </c:pt>
                <c:pt idx="2">
                  <c:v>614.35853825405</c:v>
                </c:pt>
                <c:pt idx="3">
                  <c:v>659.294033161261</c:v>
                </c:pt>
                <c:pt idx="4">
                  <c:v>659.294033161261</c:v>
                </c:pt>
                <c:pt idx="5">
                  <c:v>708.316750652742</c:v>
                </c:pt>
                <c:pt idx="6">
                  <c:v>760.784374785106</c:v>
                </c:pt>
                <c:pt idx="7">
                  <c:v>795.99948908886</c:v>
                </c:pt>
                <c:pt idx="8">
                  <c:v>1111.97217151209</c:v>
                </c:pt>
              </c:numCache>
            </c:numRef>
          </c:xVal>
          <c:yVal>
            <c:numRef>
              <c:f>C_G8.csv!$A$114:$I$114</c:f>
              <c:numCache>
                <c:formatCode>General</c:formatCode>
                <c:ptCount val="9"/>
                <c:pt idx="0">
                  <c:v>100.0</c:v>
                </c:pt>
                <c:pt idx="1">
                  <c:v>102.36</c:v>
                </c:pt>
                <c:pt idx="2">
                  <c:v>104.68</c:v>
                </c:pt>
                <c:pt idx="3">
                  <c:v>93.19999999999998</c:v>
                </c:pt>
                <c:pt idx="5">
                  <c:v>112.68</c:v>
                </c:pt>
                <c:pt idx="6">
                  <c:v>83.67999999999999</c:v>
                </c:pt>
                <c:pt idx="7">
                  <c:v>94.0</c:v>
                </c:pt>
                <c:pt idx="8">
                  <c:v>82.35999999999998</c:v>
                </c:pt>
              </c:numCache>
            </c:numRef>
          </c:yVal>
          <c:smooth val="0"/>
        </c:ser>
        <c:ser>
          <c:idx val="1"/>
          <c:order val="1"/>
          <c:tx>
            <c:v>D50</c:v>
          </c:tx>
          <c:spPr>
            <a:ln w="4762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C_G8.csv!$A$2:$I$2</c:f>
              <c:numCache>
                <c:formatCode>General</c:formatCode>
                <c:ptCount val="9"/>
                <c:pt idx="0">
                  <c:v>536.414136395624</c:v>
                </c:pt>
                <c:pt idx="1">
                  <c:v>572.904963080866</c:v>
                </c:pt>
                <c:pt idx="2">
                  <c:v>614.35853825405</c:v>
                </c:pt>
                <c:pt idx="3">
                  <c:v>659.294033161261</c:v>
                </c:pt>
                <c:pt idx="4">
                  <c:v>659.294033161261</c:v>
                </c:pt>
                <c:pt idx="5">
                  <c:v>708.316750652742</c:v>
                </c:pt>
                <c:pt idx="6">
                  <c:v>760.784374785106</c:v>
                </c:pt>
                <c:pt idx="7">
                  <c:v>795.99948908886</c:v>
                </c:pt>
                <c:pt idx="8">
                  <c:v>1111.97217151209</c:v>
                </c:pt>
              </c:numCache>
            </c:numRef>
          </c:xVal>
          <c:yVal>
            <c:numRef>
              <c:f>C_G8.csv!$A$115:$I$115</c:f>
              <c:numCache>
                <c:formatCode>General</c:formatCode>
                <c:ptCount val="9"/>
                <c:pt idx="0">
                  <c:v>50.0</c:v>
                </c:pt>
                <c:pt idx="1">
                  <c:v>47.0</c:v>
                </c:pt>
                <c:pt idx="2">
                  <c:v>60.0</c:v>
                </c:pt>
                <c:pt idx="3">
                  <c:v>55.5</c:v>
                </c:pt>
                <c:pt idx="5">
                  <c:v>57.0</c:v>
                </c:pt>
                <c:pt idx="6">
                  <c:v>48.0</c:v>
                </c:pt>
                <c:pt idx="7">
                  <c:v>52.0</c:v>
                </c:pt>
                <c:pt idx="8">
                  <c:v>42.0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7964216"/>
        <c:axId val="-2127965640"/>
      </c:scatterChart>
      <c:valAx>
        <c:axId val="-2127964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7965640"/>
        <c:crosses val="autoZero"/>
        <c:crossBetween val="midCat"/>
      </c:valAx>
      <c:valAx>
        <c:axId val="-2127965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79642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0"/>
            <c:dispEq val="0"/>
          </c:trendline>
          <c:xVal>
            <c:strRef>
              <c:f>C_G8.csv!$A$1:$I$1</c:f>
              <c:strCache>
                <c:ptCount val="9"/>
                <c:pt idx="0">
                  <c:v>full_1</c:v>
                </c:pt>
                <c:pt idx="1">
                  <c:v>full_2</c:v>
                </c:pt>
                <c:pt idx="2">
                  <c:v>full_3</c:v>
                </c:pt>
                <c:pt idx="3">
                  <c:v>coarse_4</c:v>
                </c:pt>
                <c:pt idx="4">
                  <c:v>fines_4</c:v>
                </c:pt>
                <c:pt idx="5">
                  <c:v>full_5</c:v>
                </c:pt>
                <c:pt idx="6">
                  <c:v>full_6</c:v>
                </c:pt>
                <c:pt idx="7">
                  <c:v>full_7</c:v>
                </c:pt>
                <c:pt idx="8">
                  <c:v>full_8</c:v>
                </c:pt>
              </c:strCache>
            </c:strRef>
          </c:xVal>
          <c:yVal>
            <c:numRef>
              <c:f>C_G8.csv!$A$107:$I$107</c:f>
              <c:numCache>
                <c:formatCode>General</c:formatCode>
                <c:ptCount val="9"/>
                <c:pt idx="0">
                  <c:v>0.703786975941368</c:v>
                </c:pt>
                <c:pt idx="1">
                  <c:v>0.782788845677881</c:v>
                </c:pt>
                <c:pt idx="2">
                  <c:v>0.764393295258417</c:v>
                </c:pt>
                <c:pt idx="3">
                  <c:v>0.649264706832294</c:v>
                </c:pt>
                <c:pt idx="4">
                  <c:v>0.507660785484182</c:v>
                </c:pt>
                <c:pt idx="5">
                  <c:v>0.672660319675751</c:v>
                </c:pt>
                <c:pt idx="6">
                  <c:v>0.738289669977753</c:v>
                </c:pt>
                <c:pt idx="7">
                  <c:v>0.57758538557326</c:v>
                </c:pt>
                <c:pt idx="8">
                  <c:v>0.684997375164078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3134760"/>
        <c:axId val="-2122857464"/>
      </c:scatterChart>
      <c:valAx>
        <c:axId val="-21231347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2857464"/>
        <c:crosses val="autoZero"/>
        <c:crossBetween val="midCat"/>
      </c:valAx>
      <c:valAx>
        <c:axId val="-2122857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31347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D50</c:v>
          </c:tx>
          <c:spPr>
            <a:ln w="4762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B_G8.csv!$A$137:$N$137</c:f>
              <c:numCache>
                <c:formatCode>General</c:formatCode>
                <c:ptCount val="14"/>
                <c:pt idx="0">
                  <c:v>544.93157589998</c:v>
                </c:pt>
                <c:pt idx="2">
                  <c:v>1423.73504607938</c:v>
                </c:pt>
                <c:pt idx="4">
                  <c:v>1526.14080266959</c:v>
                </c:pt>
                <c:pt idx="6">
                  <c:v>640.004981893576</c:v>
                </c:pt>
                <c:pt idx="7">
                  <c:v>738.08709357339</c:v>
                </c:pt>
                <c:pt idx="8">
                  <c:v>835.468685949463</c:v>
                </c:pt>
                <c:pt idx="9">
                  <c:v>902.252349443853</c:v>
                </c:pt>
                <c:pt idx="10">
                  <c:v>1015.69131908555</c:v>
                </c:pt>
                <c:pt idx="11">
                  <c:v>1111.84279273904</c:v>
                </c:pt>
                <c:pt idx="12">
                  <c:v>1215.56341917104</c:v>
                </c:pt>
                <c:pt idx="13">
                  <c:v>1320.95785689956</c:v>
                </c:pt>
              </c:numCache>
            </c:numRef>
          </c:xVal>
          <c:yVal>
            <c:numRef>
              <c:f>B_G8.csv!$A$136:$N$136</c:f>
              <c:numCache>
                <c:formatCode>General</c:formatCode>
                <c:ptCount val="14"/>
                <c:pt idx="0">
                  <c:v>34.5</c:v>
                </c:pt>
                <c:pt idx="2">
                  <c:v>53.0</c:v>
                </c:pt>
                <c:pt idx="4">
                  <c:v>43.8</c:v>
                </c:pt>
                <c:pt idx="6">
                  <c:v>48.0</c:v>
                </c:pt>
                <c:pt idx="7">
                  <c:v>41.0</c:v>
                </c:pt>
                <c:pt idx="8">
                  <c:v>51.0</c:v>
                </c:pt>
                <c:pt idx="9">
                  <c:v>34.5</c:v>
                </c:pt>
                <c:pt idx="10">
                  <c:v>48.5</c:v>
                </c:pt>
                <c:pt idx="11">
                  <c:v>47.0</c:v>
                </c:pt>
                <c:pt idx="12">
                  <c:v>52.0</c:v>
                </c:pt>
                <c:pt idx="13">
                  <c:v>45.0</c:v>
                </c:pt>
              </c:numCache>
            </c:numRef>
          </c:yVal>
          <c:smooth val="0"/>
        </c:ser>
        <c:ser>
          <c:idx val="1"/>
          <c:order val="1"/>
          <c:tx>
            <c:v>D84</c:v>
          </c:tx>
          <c:spPr>
            <a:ln w="4762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B_G8.csv!$A$137:$N$137</c:f>
              <c:numCache>
                <c:formatCode>General</c:formatCode>
                <c:ptCount val="14"/>
                <c:pt idx="0">
                  <c:v>544.93157589998</c:v>
                </c:pt>
                <c:pt idx="2">
                  <c:v>1423.73504607938</c:v>
                </c:pt>
                <c:pt idx="4">
                  <c:v>1526.14080266959</c:v>
                </c:pt>
                <c:pt idx="6">
                  <c:v>640.004981893576</c:v>
                </c:pt>
                <c:pt idx="7">
                  <c:v>738.08709357339</c:v>
                </c:pt>
                <c:pt idx="8">
                  <c:v>835.468685949463</c:v>
                </c:pt>
                <c:pt idx="9">
                  <c:v>902.252349443853</c:v>
                </c:pt>
                <c:pt idx="10">
                  <c:v>1015.69131908555</c:v>
                </c:pt>
                <c:pt idx="11">
                  <c:v>1111.84279273904</c:v>
                </c:pt>
                <c:pt idx="12">
                  <c:v>1215.56341917104</c:v>
                </c:pt>
                <c:pt idx="13">
                  <c:v>1320.95785689956</c:v>
                </c:pt>
              </c:numCache>
            </c:numRef>
          </c:xVal>
          <c:yVal>
            <c:numRef>
              <c:f>B_G8.csv!$A$135:$N$135</c:f>
              <c:numCache>
                <c:formatCode>General</c:formatCode>
                <c:ptCount val="14"/>
                <c:pt idx="0">
                  <c:v>62.88000000000002</c:v>
                </c:pt>
                <c:pt idx="2">
                  <c:v>93.1</c:v>
                </c:pt>
                <c:pt idx="4">
                  <c:v>70.72000000000001</c:v>
                </c:pt>
                <c:pt idx="6">
                  <c:v>82.1</c:v>
                </c:pt>
                <c:pt idx="7">
                  <c:v>76.84</c:v>
                </c:pt>
                <c:pt idx="8">
                  <c:v>87.84</c:v>
                </c:pt>
                <c:pt idx="9">
                  <c:v>63.0</c:v>
                </c:pt>
                <c:pt idx="10">
                  <c:v>90.52000000000001</c:v>
                </c:pt>
                <c:pt idx="11">
                  <c:v>95.19999999999998</c:v>
                </c:pt>
                <c:pt idx="12">
                  <c:v>89.52000000000001</c:v>
                </c:pt>
                <c:pt idx="13">
                  <c:v>87.52000000000001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1674632"/>
        <c:axId val="-2081687768"/>
      </c:scatterChart>
      <c:valAx>
        <c:axId val="-2081674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81687768"/>
        <c:crosses val="autoZero"/>
        <c:crossBetween val="midCat"/>
      </c:valAx>
      <c:valAx>
        <c:axId val="-2081687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16746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0"/>
            <c:dispEq val="0"/>
          </c:trendline>
          <c:yVal>
            <c:numRef>
              <c:f>B_G8.csv!$A$126:$N$126</c:f>
              <c:numCache>
                <c:formatCode>General</c:formatCode>
                <c:ptCount val="14"/>
                <c:pt idx="0">
                  <c:v>0.765215040830088</c:v>
                </c:pt>
                <c:pt idx="1">
                  <c:v>0.551908174736125</c:v>
                </c:pt>
                <c:pt idx="2">
                  <c:v>0.511352592001132</c:v>
                </c:pt>
                <c:pt idx="3">
                  <c:v>0.597009849132826</c:v>
                </c:pt>
                <c:pt idx="4">
                  <c:v>0.612916975509124</c:v>
                </c:pt>
                <c:pt idx="5">
                  <c:v>0.700578881448759</c:v>
                </c:pt>
                <c:pt idx="6">
                  <c:v>0.612355379448551</c:v>
                </c:pt>
                <c:pt idx="7">
                  <c:v>0.64929277890685</c:v>
                </c:pt>
                <c:pt idx="8">
                  <c:v>0.633028851931185</c:v>
                </c:pt>
                <c:pt idx="9">
                  <c:v>0.689530149058127</c:v>
                </c:pt>
                <c:pt idx="10">
                  <c:v>0.644725273883935</c:v>
                </c:pt>
                <c:pt idx="11">
                  <c:v>0.630557868382796</c:v>
                </c:pt>
                <c:pt idx="12">
                  <c:v>0.641773200372125</c:v>
                </c:pt>
                <c:pt idx="13">
                  <c:v>0.741404870782349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4646664"/>
        <c:axId val="-2123087192"/>
      </c:scatterChart>
      <c:valAx>
        <c:axId val="-20846466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3087192"/>
        <c:crosses val="autoZero"/>
        <c:crossBetween val="midCat"/>
      </c:valAx>
      <c:valAx>
        <c:axId val="-2123087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46466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D50</c:v>
          </c:tx>
          <c:spPr>
            <a:ln w="4762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A_G8.csv!$A$128:$AA$128</c:f>
              <c:numCache>
                <c:formatCode>General</c:formatCode>
                <c:ptCount val="27"/>
                <c:pt idx="0">
                  <c:v>43.8414763510123</c:v>
                </c:pt>
                <c:pt idx="1">
                  <c:v>1470.33303298948</c:v>
                </c:pt>
                <c:pt idx="3">
                  <c:v>1670.94092395157</c:v>
                </c:pt>
                <c:pt idx="5">
                  <c:v>1882.45846771949</c:v>
                </c:pt>
                <c:pt idx="7">
                  <c:v>2087.58609985518</c:v>
                </c:pt>
                <c:pt idx="9">
                  <c:v>2288.93811237581</c:v>
                </c:pt>
                <c:pt idx="11">
                  <c:v>2508.96056906573</c:v>
                </c:pt>
                <c:pt idx="13">
                  <c:v>205.589924182337</c:v>
                </c:pt>
                <c:pt idx="14">
                  <c:v>287.763630966695</c:v>
                </c:pt>
                <c:pt idx="15">
                  <c:v>458.10840750567</c:v>
                </c:pt>
                <c:pt idx="17">
                  <c:v>535.896880663478</c:v>
                </c:pt>
                <c:pt idx="19">
                  <c:v>703.526528071829</c:v>
                </c:pt>
                <c:pt idx="21">
                  <c:v>899.5022556450569</c:v>
                </c:pt>
                <c:pt idx="23">
                  <c:v>1091.12956040895</c:v>
                </c:pt>
                <c:pt idx="26">
                  <c:v>1270.12988881751</c:v>
                </c:pt>
              </c:numCache>
            </c:numRef>
          </c:xVal>
          <c:yVal>
            <c:numRef>
              <c:f>A_G8.csv!$A$127:$AA$127</c:f>
              <c:numCache>
                <c:formatCode>General</c:formatCode>
                <c:ptCount val="27"/>
                <c:pt idx="0">
                  <c:v>52.5</c:v>
                </c:pt>
                <c:pt idx="1">
                  <c:v>44.0</c:v>
                </c:pt>
                <c:pt idx="3">
                  <c:v>59.5</c:v>
                </c:pt>
                <c:pt idx="5">
                  <c:v>62.5</c:v>
                </c:pt>
                <c:pt idx="7">
                  <c:v>48.5</c:v>
                </c:pt>
                <c:pt idx="9">
                  <c:v>55.0</c:v>
                </c:pt>
                <c:pt idx="11">
                  <c:v>64.5</c:v>
                </c:pt>
                <c:pt idx="13">
                  <c:v>51.0</c:v>
                </c:pt>
                <c:pt idx="14">
                  <c:v>41.0</c:v>
                </c:pt>
                <c:pt idx="15">
                  <c:v>55.5</c:v>
                </c:pt>
                <c:pt idx="17">
                  <c:v>58.0</c:v>
                </c:pt>
                <c:pt idx="19">
                  <c:v>53.0</c:v>
                </c:pt>
                <c:pt idx="21">
                  <c:v>54.0</c:v>
                </c:pt>
                <c:pt idx="23">
                  <c:v>49.0</c:v>
                </c:pt>
                <c:pt idx="26">
                  <c:v>47.75</c:v>
                </c:pt>
              </c:numCache>
            </c:numRef>
          </c:yVal>
          <c:smooth val="0"/>
        </c:ser>
        <c:ser>
          <c:idx val="1"/>
          <c:order val="1"/>
          <c:tx>
            <c:v>D84</c:v>
          </c:tx>
          <c:spPr>
            <a:ln w="4762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A_G8.csv!$A$128:$AA$128</c:f>
              <c:numCache>
                <c:formatCode>General</c:formatCode>
                <c:ptCount val="27"/>
                <c:pt idx="0">
                  <c:v>43.8414763510123</c:v>
                </c:pt>
                <c:pt idx="1">
                  <c:v>1470.33303298948</c:v>
                </c:pt>
                <c:pt idx="3">
                  <c:v>1670.94092395157</c:v>
                </c:pt>
                <c:pt idx="5">
                  <c:v>1882.45846771949</c:v>
                </c:pt>
                <c:pt idx="7">
                  <c:v>2087.58609985518</c:v>
                </c:pt>
                <c:pt idx="9">
                  <c:v>2288.93811237581</c:v>
                </c:pt>
                <c:pt idx="11">
                  <c:v>2508.96056906573</c:v>
                </c:pt>
                <c:pt idx="13">
                  <c:v>205.589924182337</c:v>
                </c:pt>
                <c:pt idx="14">
                  <c:v>287.763630966695</c:v>
                </c:pt>
                <c:pt idx="15">
                  <c:v>458.10840750567</c:v>
                </c:pt>
                <c:pt idx="17">
                  <c:v>535.896880663478</c:v>
                </c:pt>
                <c:pt idx="19">
                  <c:v>703.526528071829</c:v>
                </c:pt>
                <c:pt idx="21">
                  <c:v>899.5022556450569</c:v>
                </c:pt>
                <c:pt idx="23">
                  <c:v>1091.12956040895</c:v>
                </c:pt>
                <c:pt idx="26">
                  <c:v>1270.12988881751</c:v>
                </c:pt>
              </c:numCache>
            </c:numRef>
          </c:xVal>
          <c:yVal>
            <c:numRef>
              <c:f>A_G8.csv!$A$126:$AA$126</c:f>
              <c:numCache>
                <c:formatCode>General</c:formatCode>
                <c:ptCount val="27"/>
                <c:pt idx="0">
                  <c:v>90.67999999999999</c:v>
                </c:pt>
                <c:pt idx="1">
                  <c:v>74.18000000000001</c:v>
                </c:pt>
                <c:pt idx="3">
                  <c:v>78.42</c:v>
                </c:pt>
                <c:pt idx="5">
                  <c:v>84.936</c:v>
                </c:pt>
                <c:pt idx="7">
                  <c:v>77.72000000000001</c:v>
                </c:pt>
                <c:pt idx="9">
                  <c:v>79.84</c:v>
                </c:pt>
                <c:pt idx="11">
                  <c:v>75.76</c:v>
                </c:pt>
                <c:pt idx="13">
                  <c:v>79.72</c:v>
                </c:pt>
                <c:pt idx="14">
                  <c:v>75.52000000000001</c:v>
                </c:pt>
                <c:pt idx="15">
                  <c:v>72.0</c:v>
                </c:pt>
                <c:pt idx="17">
                  <c:v>80.34</c:v>
                </c:pt>
                <c:pt idx="19">
                  <c:v>68.54</c:v>
                </c:pt>
                <c:pt idx="21">
                  <c:v>74.944</c:v>
                </c:pt>
                <c:pt idx="23">
                  <c:v>81.36000000000001</c:v>
                </c:pt>
                <c:pt idx="26">
                  <c:v>77.90799999999998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7745864"/>
        <c:axId val="-2082036328"/>
      </c:scatterChart>
      <c:valAx>
        <c:axId val="-2087745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82036328"/>
        <c:crosses val="autoZero"/>
        <c:crossBetween val="midCat"/>
      </c:valAx>
      <c:valAx>
        <c:axId val="-2082036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77458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yVal>
            <c:numRef>
              <c:f>A_G8.csv!$A$117:$AB$117</c:f>
              <c:numCache>
                <c:formatCode>General</c:formatCode>
                <c:ptCount val="28"/>
                <c:pt idx="0">
                  <c:v>0.693310501055895</c:v>
                </c:pt>
                <c:pt idx="1">
                  <c:v>0.543005856807561</c:v>
                </c:pt>
                <c:pt idx="2">
                  <c:v>0.657642799241333</c:v>
                </c:pt>
                <c:pt idx="3">
                  <c:v>0.505941641575231</c:v>
                </c:pt>
                <c:pt idx="4">
                  <c:v>0.545431214104105</c:v>
                </c:pt>
                <c:pt idx="5">
                  <c:v>0.542724501705678</c:v>
                </c:pt>
                <c:pt idx="6">
                  <c:v>0.531198677229634</c:v>
                </c:pt>
                <c:pt idx="7">
                  <c:v>0.51718595627579</c:v>
                </c:pt>
                <c:pt idx="8">
                  <c:v>0.512302779704688</c:v>
                </c:pt>
                <c:pt idx="9">
                  <c:v>0.529308444450215</c:v>
                </c:pt>
                <c:pt idx="10">
                  <c:v>0.54983561375139</c:v>
                </c:pt>
                <c:pt idx="11">
                  <c:v>0.484909028274998</c:v>
                </c:pt>
                <c:pt idx="12">
                  <c:v>0.441622995826354</c:v>
                </c:pt>
                <c:pt idx="13">
                  <c:v>0.583376895247337</c:v>
                </c:pt>
                <c:pt idx="14">
                  <c:v>0.652929968727948</c:v>
                </c:pt>
                <c:pt idx="15">
                  <c:v>0.695534428042373</c:v>
                </c:pt>
                <c:pt idx="16">
                  <c:v>0.536576092056427</c:v>
                </c:pt>
                <c:pt idx="17">
                  <c:v>0.490460382645449</c:v>
                </c:pt>
                <c:pt idx="18">
                  <c:v>0.566017858806604</c:v>
                </c:pt>
                <c:pt idx="19">
                  <c:v>0.552567027933774</c:v>
                </c:pt>
                <c:pt idx="20">
                  <c:v>0.514682850470283</c:v>
                </c:pt>
                <c:pt idx="21">
                  <c:v>0.536204397545196</c:v>
                </c:pt>
                <c:pt idx="22">
                  <c:v>0.605096433433672</c:v>
                </c:pt>
                <c:pt idx="23">
                  <c:v>0.565058611386677</c:v>
                </c:pt>
                <c:pt idx="24">
                  <c:v>0.495223632879012</c:v>
                </c:pt>
                <c:pt idx="25">
                  <c:v>0.541285029409026</c:v>
                </c:pt>
                <c:pt idx="26">
                  <c:v>0.562842599020445</c:v>
                </c:pt>
                <c:pt idx="27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0844248"/>
        <c:axId val="-2080704312"/>
      </c:scatterChart>
      <c:valAx>
        <c:axId val="-20808442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0704312"/>
        <c:crosses val="autoZero"/>
        <c:crossBetween val="midCat"/>
      </c:valAx>
      <c:valAx>
        <c:axId val="-2080704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08442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49" workbookViewId="0" zoomToFit="1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05369" cy="561698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469900</xdr:colOff>
      <xdr:row>3</xdr:row>
      <xdr:rowOff>38100</xdr:rowOff>
    </xdr:from>
    <xdr:to>
      <xdr:col>20</xdr:col>
      <xdr:colOff>0</xdr:colOff>
      <xdr:row>21</xdr:row>
      <xdr:rowOff>88900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22</xdr:row>
      <xdr:rowOff>127000</xdr:rowOff>
    </xdr:from>
    <xdr:to>
      <xdr:col>15</xdr:col>
      <xdr:colOff>444500</xdr:colOff>
      <xdr:row>37</xdr:row>
      <xdr:rowOff>12700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419100</xdr:colOff>
      <xdr:row>89</xdr:row>
      <xdr:rowOff>63500</xdr:rowOff>
    </xdr:from>
    <xdr:to>
      <xdr:col>22</xdr:col>
      <xdr:colOff>774700</xdr:colOff>
      <xdr:row>105</xdr:row>
      <xdr:rowOff>139700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419100</xdr:colOff>
      <xdr:row>107</xdr:row>
      <xdr:rowOff>101600</xdr:rowOff>
    </xdr:from>
    <xdr:to>
      <xdr:col>20</xdr:col>
      <xdr:colOff>38100</xdr:colOff>
      <xdr:row>121</xdr:row>
      <xdr:rowOff>177800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749300</xdr:colOff>
      <xdr:row>1</xdr:row>
      <xdr:rowOff>12700</xdr:rowOff>
    </xdr:from>
    <xdr:to>
      <xdr:col>38</xdr:col>
      <xdr:colOff>457200</xdr:colOff>
      <xdr:row>24</xdr:row>
      <xdr:rowOff>165100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774700</xdr:colOff>
      <xdr:row>26</xdr:row>
      <xdr:rowOff>25400</xdr:rowOff>
    </xdr:from>
    <xdr:to>
      <xdr:col>37</xdr:col>
      <xdr:colOff>571500</xdr:colOff>
      <xdr:row>51</xdr:row>
      <xdr:rowOff>101600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B_G8" connectionId="2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A_G8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6"/>
  <sheetViews>
    <sheetView topLeftCell="A88" workbookViewId="0">
      <selection activeCell="E127" sqref="E127"/>
    </sheetView>
  </sheetViews>
  <sheetFormatPr baseColWidth="10" defaultRowHeight="15" x14ac:dyDescent="0"/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>
        <v>536.41413639562404</v>
      </c>
      <c r="B2">
        <v>572.90496308086597</v>
      </c>
      <c r="C2">
        <v>614.35853825405002</v>
      </c>
      <c r="D2">
        <v>659.29403316126104</v>
      </c>
      <c r="E2">
        <v>659.29403316126104</v>
      </c>
      <c r="F2">
        <v>708.31675065274203</v>
      </c>
      <c r="G2">
        <v>760.78437478510602</v>
      </c>
      <c r="H2">
        <v>795.99948908885995</v>
      </c>
      <c r="I2">
        <v>1111.97217151209</v>
      </c>
    </row>
    <row r="3" spans="1:9">
      <c r="A3">
        <v>100</v>
      </c>
      <c r="B3">
        <v>100</v>
      </c>
      <c r="C3">
        <v>100</v>
      </c>
      <c r="D3">
        <v>50</v>
      </c>
      <c r="E3">
        <v>50</v>
      </c>
      <c r="F3">
        <v>100</v>
      </c>
      <c r="G3">
        <v>100</v>
      </c>
      <c r="H3">
        <v>100</v>
      </c>
      <c r="I3">
        <v>100</v>
      </c>
    </row>
    <row r="4" spans="1:9">
      <c r="A4">
        <v>78</v>
      </c>
      <c r="B4">
        <v>83</v>
      </c>
      <c r="C4">
        <v>3</v>
      </c>
      <c r="D4">
        <v>3</v>
      </c>
      <c r="E4">
        <v>6</v>
      </c>
      <c r="F4">
        <v>2</v>
      </c>
      <c r="G4">
        <v>63</v>
      </c>
      <c r="H4">
        <v>4</v>
      </c>
      <c r="I4">
        <v>4</v>
      </c>
    </row>
    <row r="5" spans="1:9">
      <c r="A5">
        <v>66</v>
      </c>
      <c r="B5">
        <v>25</v>
      </c>
      <c r="C5">
        <v>33</v>
      </c>
      <c r="D5">
        <v>26</v>
      </c>
      <c r="E5">
        <v>7</v>
      </c>
      <c r="F5">
        <v>35</v>
      </c>
      <c r="G5">
        <v>25</v>
      </c>
      <c r="H5">
        <v>2</v>
      </c>
      <c r="I5">
        <v>87</v>
      </c>
    </row>
    <row r="6" spans="1:9">
      <c r="A6">
        <v>50</v>
      </c>
      <c r="B6">
        <v>25</v>
      </c>
      <c r="C6">
        <v>4</v>
      </c>
      <c r="D6">
        <v>2</v>
      </c>
      <c r="E6">
        <v>9</v>
      </c>
      <c r="F6">
        <v>70</v>
      </c>
      <c r="G6">
        <v>4</v>
      </c>
      <c r="H6">
        <v>9</v>
      </c>
      <c r="I6">
        <v>63</v>
      </c>
    </row>
    <row r="7" spans="1:9">
      <c r="A7">
        <v>56</v>
      </c>
      <c r="B7">
        <v>30</v>
      </c>
      <c r="C7">
        <v>60</v>
      </c>
      <c r="D7">
        <v>6</v>
      </c>
      <c r="E7">
        <v>9</v>
      </c>
      <c r="F7">
        <v>30</v>
      </c>
      <c r="G7">
        <v>76</v>
      </c>
      <c r="H7">
        <v>6</v>
      </c>
      <c r="I7">
        <v>23</v>
      </c>
    </row>
    <row r="8" spans="1:9">
      <c r="A8">
        <v>53</v>
      </c>
      <c r="B8">
        <v>28</v>
      </c>
      <c r="C8">
        <v>5</v>
      </c>
      <c r="D8">
        <v>6</v>
      </c>
      <c r="E8">
        <v>10</v>
      </c>
      <c r="F8">
        <v>7</v>
      </c>
      <c r="G8">
        <v>4</v>
      </c>
      <c r="H8">
        <v>60</v>
      </c>
      <c r="I8">
        <v>9</v>
      </c>
    </row>
    <row r="9" spans="1:9">
      <c r="A9">
        <v>80</v>
      </c>
      <c r="B9">
        <v>13</v>
      </c>
      <c r="C9">
        <v>6</v>
      </c>
      <c r="D9">
        <v>36</v>
      </c>
      <c r="E9">
        <v>12</v>
      </c>
      <c r="F9">
        <v>7</v>
      </c>
      <c r="G9">
        <v>62</v>
      </c>
      <c r="H9">
        <v>53</v>
      </c>
      <c r="I9">
        <v>89</v>
      </c>
    </row>
    <row r="10" spans="1:9">
      <c r="A10">
        <v>88</v>
      </c>
      <c r="B10">
        <v>23</v>
      </c>
      <c r="C10">
        <v>56</v>
      </c>
      <c r="D10">
        <v>6</v>
      </c>
      <c r="E10">
        <v>12</v>
      </c>
      <c r="F10">
        <v>72</v>
      </c>
      <c r="G10">
        <v>93</v>
      </c>
      <c r="H10">
        <v>70</v>
      </c>
      <c r="I10">
        <v>23</v>
      </c>
    </row>
    <row r="11" spans="1:9">
      <c r="A11">
        <v>5</v>
      </c>
      <c r="B11">
        <v>38</v>
      </c>
      <c r="C11">
        <v>9</v>
      </c>
      <c r="D11">
        <v>60</v>
      </c>
      <c r="E11">
        <v>13</v>
      </c>
      <c r="F11">
        <v>8</v>
      </c>
      <c r="G11">
        <v>33</v>
      </c>
      <c r="H11">
        <v>8</v>
      </c>
      <c r="I11">
        <v>100</v>
      </c>
    </row>
    <row r="12" spans="1:9">
      <c r="A12">
        <v>78</v>
      </c>
      <c r="B12">
        <v>58</v>
      </c>
      <c r="C12">
        <v>22</v>
      </c>
      <c r="D12">
        <v>7</v>
      </c>
      <c r="E12">
        <v>17</v>
      </c>
      <c r="F12">
        <v>20</v>
      </c>
      <c r="G12">
        <v>36</v>
      </c>
      <c r="H12">
        <v>28</v>
      </c>
      <c r="I12">
        <v>90</v>
      </c>
    </row>
    <row r="13" spans="1:9">
      <c r="A13">
        <v>10</v>
      </c>
      <c r="B13">
        <v>87</v>
      </c>
      <c r="C13">
        <v>40</v>
      </c>
      <c r="D13">
        <v>72</v>
      </c>
      <c r="E13">
        <v>18</v>
      </c>
      <c r="F13">
        <v>20</v>
      </c>
      <c r="G13">
        <v>7</v>
      </c>
      <c r="H13">
        <v>6</v>
      </c>
      <c r="I13">
        <v>67</v>
      </c>
    </row>
    <row r="14" spans="1:9">
      <c r="A14">
        <v>28</v>
      </c>
      <c r="B14">
        <v>26</v>
      </c>
      <c r="C14">
        <v>26</v>
      </c>
      <c r="D14">
        <v>23</v>
      </c>
      <c r="E14">
        <v>18</v>
      </c>
      <c r="F14">
        <v>28</v>
      </c>
      <c r="G14">
        <v>27</v>
      </c>
      <c r="H14">
        <v>39</v>
      </c>
      <c r="I14">
        <v>108</v>
      </c>
    </row>
    <row r="15" spans="1:9">
      <c r="A15">
        <v>44</v>
      </c>
      <c r="B15">
        <v>89</v>
      </c>
      <c r="C15">
        <v>92</v>
      </c>
      <c r="D15">
        <v>1</v>
      </c>
      <c r="E15">
        <v>20</v>
      </c>
      <c r="F15">
        <v>29</v>
      </c>
      <c r="G15">
        <v>1</v>
      </c>
      <c r="H15">
        <v>90</v>
      </c>
      <c r="I15">
        <v>7</v>
      </c>
    </row>
    <row r="16" spans="1:9">
      <c r="A16">
        <v>27</v>
      </c>
      <c r="B16">
        <v>72</v>
      </c>
      <c r="C16">
        <v>1</v>
      </c>
      <c r="D16">
        <v>65</v>
      </c>
      <c r="E16">
        <v>21</v>
      </c>
      <c r="F16">
        <v>53</v>
      </c>
      <c r="G16">
        <v>26</v>
      </c>
      <c r="H16">
        <v>69</v>
      </c>
      <c r="I16">
        <v>75</v>
      </c>
    </row>
    <row r="17" spans="1:9">
      <c r="A17">
        <v>40</v>
      </c>
      <c r="B17">
        <v>60</v>
      </c>
      <c r="C17">
        <v>1</v>
      </c>
      <c r="D17">
        <v>8</v>
      </c>
      <c r="E17">
        <v>22</v>
      </c>
      <c r="F17">
        <v>3</v>
      </c>
      <c r="G17">
        <v>8</v>
      </c>
      <c r="H17">
        <v>85</v>
      </c>
      <c r="I17">
        <v>40</v>
      </c>
    </row>
    <row r="18" spans="1:9">
      <c r="A18">
        <v>203</v>
      </c>
      <c r="B18">
        <v>65</v>
      </c>
      <c r="C18">
        <v>29</v>
      </c>
      <c r="D18">
        <v>78</v>
      </c>
      <c r="E18">
        <v>23</v>
      </c>
      <c r="F18">
        <v>98</v>
      </c>
      <c r="G18">
        <v>9</v>
      </c>
      <c r="H18">
        <v>25</v>
      </c>
      <c r="I18">
        <v>22</v>
      </c>
    </row>
    <row r="19" spans="1:9">
      <c r="A19">
        <v>7</v>
      </c>
      <c r="B19">
        <v>36</v>
      </c>
      <c r="C19">
        <v>4</v>
      </c>
      <c r="D19">
        <v>2</v>
      </c>
      <c r="E19">
        <v>24</v>
      </c>
      <c r="F19">
        <v>23</v>
      </c>
      <c r="G19">
        <v>59</v>
      </c>
      <c r="H19">
        <v>75</v>
      </c>
      <c r="I19">
        <v>27</v>
      </c>
    </row>
    <row r="20" spans="1:9">
      <c r="A20">
        <v>24</v>
      </c>
      <c r="B20">
        <v>36</v>
      </c>
      <c r="C20">
        <v>73</v>
      </c>
      <c r="D20">
        <v>2</v>
      </c>
      <c r="E20">
        <v>25</v>
      </c>
      <c r="F20">
        <v>73</v>
      </c>
      <c r="G20">
        <v>2</v>
      </c>
      <c r="H20">
        <v>30</v>
      </c>
      <c r="I20">
        <v>20</v>
      </c>
    </row>
    <row r="21" spans="1:9">
      <c r="A21">
        <v>35</v>
      </c>
      <c r="B21">
        <v>24</v>
      </c>
      <c r="C21">
        <v>30</v>
      </c>
      <c r="D21">
        <v>26</v>
      </c>
      <c r="E21">
        <v>25</v>
      </c>
      <c r="F21">
        <v>56</v>
      </c>
      <c r="G21">
        <v>60</v>
      </c>
      <c r="H21">
        <v>52</v>
      </c>
      <c r="I21">
        <v>83</v>
      </c>
    </row>
    <row r="22" spans="1:9">
      <c r="A22">
        <v>23</v>
      </c>
      <c r="B22">
        <v>8</v>
      </c>
      <c r="C22">
        <v>3</v>
      </c>
      <c r="D22">
        <v>132</v>
      </c>
      <c r="E22">
        <v>25</v>
      </c>
      <c r="F22">
        <v>36</v>
      </c>
      <c r="G22">
        <v>5</v>
      </c>
      <c r="H22">
        <v>65</v>
      </c>
      <c r="I22">
        <v>22</v>
      </c>
    </row>
    <row r="23" spans="1:9">
      <c r="A23">
        <v>40</v>
      </c>
      <c r="B23">
        <v>63</v>
      </c>
      <c r="C23">
        <v>82</v>
      </c>
      <c r="D23">
        <v>2</v>
      </c>
      <c r="E23">
        <v>28</v>
      </c>
      <c r="F23">
        <v>35</v>
      </c>
      <c r="G23">
        <v>2</v>
      </c>
      <c r="H23">
        <v>36</v>
      </c>
      <c r="I23">
        <v>40</v>
      </c>
    </row>
    <row r="24" spans="1:9">
      <c r="A24">
        <v>100</v>
      </c>
      <c r="B24">
        <v>68</v>
      </c>
      <c r="C24">
        <v>240</v>
      </c>
      <c r="D24">
        <v>22</v>
      </c>
      <c r="E24">
        <v>28</v>
      </c>
      <c r="F24">
        <v>25</v>
      </c>
      <c r="G24">
        <v>41</v>
      </c>
      <c r="H24">
        <v>80</v>
      </c>
      <c r="I24">
        <v>2</v>
      </c>
    </row>
    <row r="25" spans="1:9">
      <c r="A25">
        <v>26</v>
      </c>
      <c r="B25">
        <v>44</v>
      </c>
      <c r="C25">
        <v>26</v>
      </c>
      <c r="D25">
        <v>6</v>
      </c>
      <c r="E25">
        <v>28</v>
      </c>
      <c r="F25">
        <v>28</v>
      </c>
      <c r="G25">
        <v>3</v>
      </c>
      <c r="H25">
        <v>19</v>
      </c>
      <c r="I25">
        <v>60</v>
      </c>
    </row>
    <row r="26" spans="1:9">
      <c r="A26">
        <v>23</v>
      </c>
      <c r="B26">
        <v>36</v>
      </c>
      <c r="C26">
        <v>78</v>
      </c>
      <c r="D26">
        <v>58</v>
      </c>
      <c r="E26">
        <v>29</v>
      </c>
      <c r="F26">
        <v>7</v>
      </c>
      <c r="G26">
        <v>33</v>
      </c>
      <c r="H26">
        <v>56</v>
      </c>
      <c r="I26">
        <v>25</v>
      </c>
    </row>
    <row r="27" spans="1:9">
      <c r="A27">
        <v>50</v>
      </c>
      <c r="B27">
        <v>63</v>
      </c>
      <c r="C27">
        <v>119</v>
      </c>
      <c r="D27">
        <v>47</v>
      </c>
      <c r="E27">
        <v>31</v>
      </c>
      <c r="F27">
        <v>30</v>
      </c>
      <c r="G27">
        <v>30</v>
      </c>
      <c r="H27">
        <v>50</v>
      </c>
      <c r="I27">
        <v>3</v>
      </c>
    </row>
    <row r="28" spans="1:9">
      <c r="A28">
        <v>50</v>
      </c>
      <c r="B28">
        <v>28</v>
      </c>
      <c r="C28">
        <v>54</v>
      </c>
      <c r="D28">
        <v>8</v>
      </c>
      <c r="E28">
        <v>32</v>
      </c>
      <c r="F28">
        <v>35</v>
      </c>
      <c r="G28">
        <v>105</v>
      </c>
      <c r="H28">
        <v>122</v>
      </c>
      <c r="I28">
        <v>0</v>
      </c>
    </row>
    <row r="29" spans="1:9">
      <c r="A29">
        <v>37</v>
      </c>
      <c r="B29">
        <v>21</v>
      </c>
      <c r="C29">
        <v>19</v>
      </c>
      <c r="D29">
        <v>63</v>
      </c>
      <c r="E29">
        <v>32</v>
      </c>
      <c r="F29">
        <v>25</v>
      </c>
      <c r="G29">
        <v>48</v>
      </c>
      <c r="H29">
        <v>54</v>
      </c>
      <c r="I29">
        <v>26</v>
      </c>
    </row>
    <row r="30" spans="1:9">
      <c r="A30">
        <v>94</v>
      </c>
      <c r="B30">
        <v>3</v>
      </c>
      <c r="C30">
        <v>82</v>
      </c>
      <c r="D30">
        <v>2</v>
      </c>
      <c r="E30">
        <v>32</v>
      </c>
      <c r="F30">
        <v>127</v>
      </c>
      <c r="G30">
        <v>33</v>
      </c>
      <c r="H30">
        <v>156</v>
      </c>
      <c r="I30">
        <v>15</v>
      </c>
    </row>
    <row r="31" spans="1:9">
      <c r="A31">
        <v>4</v>
      </c>
      <c r="B31">
        <v>30</v>
      </c>
      <c r="C31">
        <v>54</v>
      </c>
      <c r="D31">
        <v>6</v>
      </c>
      <c r="E31">
        <v>32</v>
      </c>
      <c r="F31">
        <v>110</v>
      </c>
      <c r="G31">
        <v>1</v>
      </c>
      <c r="H31">
        <v>83</v>
      </c>
      <c r="I31">
        <v>57</v>
      </c>
    </row>
    <row r="32" spans="1:9">
      <c r="A32">
        <v>91</v>
      </c>
      <c r="B32">
        <v>39</v>
      </c>
      <c r="C32">
        <v>68</v>
      </c>
      <c r="D32">
        <v>3</v>
      </c>
      <c r="E32">
        <v>33</v>
      </c>
      <c r="F32">
        <v>46</v>
      </c>
      <c r="G32">
        <v>83</v>
      </c>
      <c r="H32">
        <v>42</v>
      </c>
      <c r="I32">
        <v>17</v>
      </c>
    </row>
    <row r="33" spans="1:9">
      <c r="A33">
        <v>55</v>
      </c>
      <c r="B33">
        <v>18</v>
      </c>
      <c r="C33">
        <v>77</v>
      </c>
      <c r="D33">
        <v>17</v>
      </c>
      <c r="E33">
        <v>34</v>
      </c>
      <c r="F33">
        <v>30</v>
      </c>
      <c r="G33">
        <v>9</v>
      </c>
      <c r="H33">
        <v>52</v>
      </c>
      <c r="I33">
        <v>32</v>
      </c>
    </row>
    <row r="34" spans="1:9">
      <c r="A34">
        <v>178</v>
      </c>
      <c r="B34">
        <v>103</v>
      </c>
      <c r="C34">
        <v>53</v>
      </c>
      <c r="D34">
        <v>61</v>
      </c>
      <c r="E34">
        <v>36</v>
      </c>
      <c r="F34">
        <v>59</v>
      </c>
      <c r="G34">
        <v>70</v>
      </c>
      <c r="H34">
        <v>108</v>
      </c>
      <c r="I34">
        <v>47</v>
      </c>
    </row>
    <row r="35" spans="1:9">
      <c r="A35">
        <v>143</v>
      </c>
      <c r="B35">
        <v>27</v>
      </c>
      <c r="C35">
        <v>110</v>
      </c>
      <c r="D35">
        <v>52</v>
      </c>
      <c r="E35">
        <v>36</v>
      </c>
      <c r="F35">
        <v>42</v>
      </c>
      <c r="G35">
        <v>22</v>
      </c>
      <c r="H35">
        <v>69</v>
      </c>
      <c r="I35">
        <v>55</v>
      </c>
    </row>
    <row r="36" spans="1:9">
      <c r="A36">
        <v>74</v>
      </c>
      <c r="B36">
        <v>98</v>
      </c>
      <c r="C36">
        <v>90</v>
      </c>
      <c r="D36">
        <v>87</v>
      </c>
      <c r="E36">
        <v>36</v>
      </c>
      <c r="F36">
        <v>176</v>
      </c>
      <c r="G36">
        <v>35</v>
      </c>
      <c r="H36">
        <v>122</v>
      </c>
      <c r="I36">
        <v>33</v>
      </c>
    </row>
    <row r="37" spans="1:9">
      <c r="A37">
        <v>45</v>
      </c>
      <c r="B37">
        <v>34</v>
      </c>
      <c r="C37">
        <v>41</v>
      </c>
      <c r="D37">
        <v>51</v>
      </c>
      <c r="E37">
        <v>37</v>
      </c>
      <c r="F37">
        <v>114</v>
      </c>
      <c r="G37">
        <v>45</v>
      </c>
      <c r="H37">
        <v>68</v>
      </c>
      <c r="I37">
        <v>111</v>
      </c>
    </row>
    <row r="38" spans="1:9">
      <c r="A38">
        <v>103</v>
      </c>
      <c r="B38">
        <v>26</v>
      </c>
      <c r="C38">
        <v>24</v>
      </c>
      <c r="D38">
        <v>125</v>
      </c>
      <c r="E38">
        <v>37</v>
      </c>
      <c r="F38">
        <v>92</v>
      </c>
      <c r="G38">
        <v>48</v>
      </c>
      <c r="H38">
        <v>48</v>
      </c>
      <c r="I38">
        <v>40</v>
      </c>
    </row>
    <row r="39" spans="1:9">
      <c r="A39">
        <v>53</v>
      </c>
      <c r="B39">
        <v>16</v>
      </c>
      <c r="C39">
        <v>60</v>
      </c>
      <c r="D39">
        <v>82</v>
      </c>
      <c r="E39">
        <v>38</v>
      </c>
      <c r="F39">
        <v>32</v>
      </c>
      <c r="G39">
        <v>31</v>
      </c>
      <c r="H39">
        <v>73</v>
      </c>
      <c r="I39">
        <v>31</v>
      </c>
    </row>
    <row r="40" spans="1:9">
      <c r="A40">
        <v>32</v>
      </c>
      <c r="B40">
        <v>22</v>
      </c>
      <c r="C40">
        <v>100</v>
      </c>
      <c r="D40">
        <v>55</v>
      </c>
      <c r="E40">
        <v>38</v>
      </c>
      <c r="F40">
        <v>31</v>
      </c>
      <c r="G40">
        <v>17</v>
      </c>
      <c r="H40">
        <v>63</v>
      </c>
      <c r="I40">
        <v>33</v>
      </c>
    </row>
    <row r="41" spans="1:9">
      <c r="A41">
        <v>79</v>
      </c>
      <c r="B41">
        <v>47</v>
      </c>
      <c r="C41">
        <v>98</v>
      </c>
      <c r="D41">
        <v>27</v>
      </c>
      <c r="E41">
        <v>39</v>
      </c>
      <c r="F41">
        <v>75</v>
      </c>
      <c r="G41">
        <v>79</v>
      </c>
      <c r="H41">
        <v>15</v>
      </c>
      <c r="I41">
        <v>25</v>
      </c>
    </row>
    <row r="42" spans="1:9">
      <c r="A42">
        <v>13</v>
      </c>
      <c r="B42">
        <v>42</v>
      </c>
      <c r="C42">
        <v>49</v>
      </c>
      <c r="D42">
        <v>43</v>
      </c>
      <c r="E42">
        <v>40</v>
      </c>
      <c r="F42">
        <v>16</v>
      </c>
      <c r="G42">
        <v>12</v>
      </c>
      <c r="H42">
        <v>85</v>
      </c>
      <c r="I42">
        <v>49</v>
      </c>
    </row>
    <row r="43" spans="1:9">
      <c r="A43">
        <v>39</v>
      </c>
      <c r="B43">
        <v>119</v>
      </c>
      <c r="C43">
        <v>112</v>
      </c>
      <c r="D43">
        <v>94</v>
      </c>
      <c r="E43">
        <v>40</v>
      </c>
      <c r="F43">
        <v>22</v>
      </c>
      <c r="G43">
        <v>67</v>
      </c>
      <c r="H43">
        <v>52</v>
      </c>
      <c r="I43">
        <v>27</v>
      </c>
    </row>
    <row r="44" spans="1:9">
      <c r="A44">
        <v>115</v>
      </c>
      <c r="B44">
        <v>31</v>
      </c>
      <c r="C44">
        <v>52</v>
      </c>
      <c r="D44">
        <v>72</v>
      </c>
      <c r="E44">
        <v>42</v>
      </c>
      <c r="F44">
        <v>89</v>
      </c>
      <c r="G44">
        <v>81</v>
      </c>
      <c r="H44">
        <v>48</v>
      </c>
      <c r="I44">
        <v>25</v>
      </c>
    </row>
    <row r="45" spans="1:9">
      <c r="A45">
        <v>84</v>
      </c>
      <c r="B45">
        <v>43</v>
      </c>
      <c r="C45">
        <v>28</v>
      </c>
      <c r="D45">
        <v>91</v>
      </c>
      <c r="E45">
        <v>42</v>
      </c>
      <c r="F45">
        <v>78</v>
      </c>
      <c r="G45">
        <v>62</v>
      </c>
      <c r="H45">
        <v>63</v>
      </c>
      <c r="I45">
        <v>55</v>
      </c>
    </row>
    <row r="46" spans="1:9">
      <c r="A46">
        <v>42</v>
      </c>
      <c r="B46">
        <v>60</v>
      </c>
      <c r="C46">
        <v>80</v>
      </c>
      <c r="D46">
        <v>80</v>
      </c>
      <c r="E46">
        <v>42</v>
      </c>
      <c r="F46">
        <v>85</v>
      </c>
      <c r="G46">
        <v>93</v>
      </c>
      <c r="H46">
        <v>63</v>
      </c>
      <c r="I46">
        <v>28</v>
      </c>
    </row>
    <row r="47" spans="1:9">
      <c r="A47">
        <v>122</v>
      </c>
      <c r="B47">
        <v>31</v>
      </c>
      <c r="C47">
        <v>103</v>
      </c>
      <c r="D47">
        <v>16</v>
      </c>
      <c r="E47">
        <v>43</v>
      </c>
      <c r="F47">
        <v>88</v>
      </c>
      <c r="G47">
        <v>27</v>
      </c>
      <c r="H47">
        <v>79</v>
      </c>
      <c r="I47">
        <v>41</v>
      </c>
    </row>
    <row r="48" spans="1:9">
      <c r="A48">
        <v>27</v>
      </c>
      <c r="B48">
        <v>47</v>
      </c>
      <c r="C48">
        <v>173</v>
      </c>
      <c r="D48">
        <v>112</v>
      </c>
      <c r="E48">
        <v>43</v>
      </c>
      <c r="F48">
        <v>32</v>
      </c>
      <c r="G48">
        <v>65</v>
      </c>
      <c r="H48">
        <v>100</v>
      </c>
      <c r="I48">
        <v>78</v>
      </c>
    </row>
    <row r="49" spans="1:9">
      <c r="A49">
        <v>31</v>
      </c>
      <c r="B49">
        <v>52</v>
      </c>
      <c r="C49">
        <v>16</v>
      </c>
      <c r="D49">
        <v>82</v>
      </c>
      <c r="E49">
        <v>45</v>
      </c>
      <c r="F49">
        <v>61</v>
      </c>
      <c r="G49">
        <v>203</v>
      </c>
      <c r="H49">
        <v>23</v>
      </c>
      <c r="I49">
        <v>18</v>
      </c>
    </row>
    <row r="50" spans="1:9">
      <c r="A50">
        <v>15</v>
      </c>
      <c r="B50">
        <v>70</v>
      </c>
      <c r="C50">
        <v>84</v>
      </c>
      <c r="D50">
        <v>11</v>
      </c>
      <c r="E50">
        <v>46</v>
      </c>
      <c r="F50">
        <v>45</v>
      </c>
      <c r="G50">
        <v>59</v>
      </c>
      <c r="H50">
        <v>111</v>
      </c>
      <c r="I50">
        <v>57</v>
      </c>
    </row>
    <row r="51" spans="1:9">
      <c r="A51">
        <v>33</v>
      </c>
      <c r="B51">
        <v>73</v>
      </c>
      <c r="C51">
        <v>28</v>
      </c>
      <c r="D51">
        <v>61</v>
      </c>
      <c r="E51">
        <v>46</v>
      </c>
      <c r="F51">
        <v>65</v>
      </c>
      <c r="G51">
        <v>63</v>
      </c>
      <c r="H51">
        <v>47</v>
      </c>
      <c r="I51">
        <v>52</v>
      </c>
    </row>
    <row r="52" spans="1:9">
      <c r="A52">
        <v>26</v>
      </c>
      <c r="B52">
        <v>203</v>
      </c>
      <c r="C52">
        <v>85</v>
      </c>
      <c r="D52">
        <v>74</v>
      </c>
      <c r="E52">
        <v>48</v>
      </c>
      <c r="F52">
        <v>42</v>
      </c>
      <c r="G52">
        <v>56</v>
      </c>
      <c r="H52">
        <v>45</v>
      </c>
      <c r="I52">
        <v>31</v>
      </c>
    </row>
    <row r="53" spans="1:9">
      <c r="A53">
        <v>112</v>
      </c>
      <c r="B53">
        <v>52</v>
      </c>
      <c r="C53">
        <v>106</v>
      </c>
      <c r="D53">
        <v>113</v>
      </c>
      <c r="E53">
        <v>48</v>
      </c>
      <c r="F53">
        <v>88</v>
      </c>
      <c r="G53">
        <v>58</v>
      </c>
      <c r="H53">
        <v>35</v>
      </c>
      <c r="I53">
        <v>17</v>
      </c>
    </row>
    <row r="54" spans="1:9">
      <c r="A54">
        <v>24</v>
      </c>
      <c r="B54">
        <v>41</v>
      </c>
      <c r="C54">
        <v>17</v>
      </c>
      <c r="D54">
        <v>56</v>
      </c>
      <c r="E54">
        <v>48</v>
      </c>
      <c r="F54">
        <v>68</v>
      </c>
      <c r="G54">
        <v>61</v>
      </c>
      <c r="H54">
        <v>45</v>
      </c>
      <c r="I54">
        <v>17</v>
      </c>
    </row>
    <row r="55" spans="1:9">
      <c r="A55">
        <v>22</v>
      </c>
      <c r="B55">
        <v>44</v>
      </c>
      <c r="C55">
        <v>100</v>
      </c>
      <c r="D55">
        <v>57</v>
      </c>
      <c r="E55">
        <v>48</v>
      </c>
      <c r="F55">
        <v>90</v>
      </c>
      <c r="G55">
        <v>66</v>
      </c>
      <c r="H55">
        <v>66</v>
      </c>
      <c r="I55">
        <v>12</v>
      </c>
    </row>
    <row r="56" spans="1:9">
      <c r="A56">
        <v>23</v>
      </c>
      <c r="B56">
        <v>145</v>
      </c>
      <c r="C56">
        <v>99</v>
      </c>
      <c r="D56">
        <v>73</v>
      </c>
      <c r="E56">
        <v>48</v>
      </c>
      <c r="F56">
        <v>13</v>
      </c>
      <c r="G56">
        <v>42</v>
      </c>
      <c r="H56">
        <v>116</v>
      </c>
      <c r="I56">
        <v>35</v>
      </c>
    </row>
    <row r="57" spans="1:9">
      <c r="A57">
        <v>47</v>
      </c>
      <c r="B57">
        <v>42</v>
      </c>
      <c r="C57">
        <v>48</v>
      </c>
      <c r="D57">
        <v>95</v>
      </c>
      <c r="E57">
        <v>50</v>
      </c>
      <c r="F57">
        <v>68</v>
      </c>
      <c r="G57">
        <v>81</v>
      </c>
      <c r="H57">
        <v>52</v>
      </c>
      <c r="I57">
        <v>54</v>
      </c>
    </row>
    <row r="58" spans="1:9">
      <c r="A58">
        <v>82</v>
      </c>
      <c r="B58">
        <v>107</v>
      </c>
      <c r="C58">
        <v>11</v>
      </c>
      <c r="D58">
        <v>96</v>
      </c>
      <c r="E58">
        <v>51</v>
      </c>
      <c r="F58">
        <v>22</v>
      </c>
      <c r="G58">
        <v>106</v>
      </c>
      <c r="H58">
        <v>24</v>
      </c>
      <c r="I58">
        <v>49</v>
      </c>
    </row>
    <row r="59" spans="1:9">
      <c r="A59">
        <v>40</v>
      </c>
      <c r="B59">
        <v>74</v>
      </c>
      <c r="C59">
        <v>215</v>
      </c>
      <c r="D59">
        <v>63</v>
      </c>
      <c r="E59">
        <v>51</v>
      </c>
      <c r="F59">
        <v>15</v>
      </c>
      <c r="G59">
        <v>42</v>
      </c>
      <c r="H59">
        <v>33</v>
      </c>
      <c r="I59">
        <v>80</v>
      </c>
    </row>
    <row r="60" spans="1:9">
      <c r="A60">
        <v>48</v>
      </c>
      <c r="B60">
        <v>21</v>
      </c>
      <c r="C60">
        <v>27</v>
      </c>
      <c r="D60">
        <v>113</v>
      </c>
      <c r="E60">
        <v>52</v>
      </c>
      <c r="F60">
        <v>32</v>
      </c>
      <c r="G60">
        <v>95</v>
      </c>
      <c r="H60">
        <v>45</v>
      </c>
      <c r="I60">
        <v>49</v>
      </c>
    </row>
    <row r="61" spans="1:9">
      <c r="A61">
        <v>18</v>
      </c>
      <c r="B61">
        <v>130</v>
      </c>
      <c r="C61">
        <v>22</v>
      </c>
      <c r="D61">
        <v>64</v>
      </c>
      <c r="E61">
        <v>52</v>
      </c>
      <c r="F61">
        <v>130</v>
      </c>
      <c r="G61">
        <v>56</v>
      </c>
      <c r="H61">
        <v>18</v>
      </c>
      <c r="I61">
        <v>19</v>
      </c>
    </row>
    <row r="62" spans="1:9">
      <c r="A62">
        <v>42</v>
      </c>
      <c r="B62">
        <v>230</v>
      </c>
      <c r="C62">
        <v>142</v>
      </c>
      <c r="D62">
        <v>112</v>
      </c>
      <c r="E62">
        <v>53</v>
      </c>
      <c r="F62">
        <v>51</v>
      </c>
      <c r="G62">
        <v>85</v>
      </c>
      <c r="H62">
        <v>100</v>
      </c>
      <c r="I62">
        <v>63</v>
      </c>
    </row>
    <row r="63" spans="1:9">
      <c r="A63">
        <v>69</v>
      </c>
      <c r="B63">
        <v>57</v>
      </c>
      <c r="C63">
        <v>105</v>
      </c>
      <c r="D63">
        <v>66</v>
      </c>
      <c r="E63">
        <v>53</v>
      </c>
      <c r="F63">
        <v>40</v>
      </c>
      <c r="G63">
        <v>55</v>
      </c>
      <c r="H63">
        <v>53</v>
      </c>
      <c r="I63">
        <v>45</v>
      </c>
    </row>
    <row r="64" spans="1:9">
      <c r="A64">
        <v>112</v>
      </c>
      <c r="B64">
        <v>46</v>
      </c>
      <c r="C64">
        <v>60</v>
      </c>
      <c r="D64">
        <v>62</v>
      </c>
      <c r="E64">
        <v>53</v>
      </c>
      <c r="F64">
        <v>82</v>
      </c>
      <c r="G64">
        <v>71</v>
      </c>
      <c r="H64">
        <v>100</v>
      </c>
      <c r="I64">
        <v>15</v>
      </c>
    </row>
    <row r="65" spans="1:9">
      <c r="A65">
        <v>148</v>
      </c>
      <c r="B65">
        <v>63</v>
      </c>
      <c r="C65">
        <v>60</v>
      </c>
      <c r="D65">
        <v>85</v>
      </c>
      <c r="E65">
        <v>54</v>
      </c>
      <c r="F65">
        <v>115</v>
      </c>
      <c r="G65">
        <v>60</v>
      </c>
      <c r="H65">
        <v>42</v>
      </c>
      <c r="I65">
        <v>72</v>
      </c>
    </row>
    <row r="66" spans="1:9">
      <c r="A66">
        <v>95</v>
      </c>
      <c r="B66">
        <v>64</v>
      </c>
      <c r="C66">
        <v>78</v>
      </c>
      <c r="D66">
        <v>58</v>
      </c>
      <c r="E66">
        <v>54</v>
      </c>
      <c r="F66">
        <v>17</v>
      </c>
      <c r="G66">
        <v>42</v>
      </c>
      <c r="H66">
        <v>44</v>
      </c>
      <c r="I66">
        <v>51</v>
      </c>
    </row>
    <row r="67" spans="1:9">
      <c r="A67">
        <v>18</v>
      </c>
      <c r="B67">
        <v>25</v>
      </c>
      <c r="C67">
        <v>15</v>
      </c>
      <c r="D67">
        <v>118</v>
      </c>
      <c r="E67">
        <v>55</v>
      </c>
      <c r="F67">
        <v>48</v>
      </c>
      <c r="G67">
        <v>12</v>
      </c>
      <c r="H67">
        <v>33</v>
      </c>
      <c r="I67">
        <v>47</v>
      </c>
    </row>
    <row r="68" spans="1:9">
      <c r="A68">
        <v>75</v>
      </c>
      <c r="B68">
        <v>54</v>
      </c>
      <c r="C68">
        <v>268</v>
      </c>
      <c r="D68">
        <v>103</v>
      </c>
      <c r="E68">
        <v>55</v>
      </c>
      <c r="F68">
        <v>28</v>
      </c>
      <c r="G68">
        <v>44</v>
      </c>
      <c r="H68">
        <v>46</v>
      </c>
      <c r="I68">
        <v>152</v>
      </c>
    </row>
    <row r="69" spans="1:9">
      <c r="A69">
        <v>29</v>
      </c>
      <c r="B69">
        <v>105</v>
      </c>
      <c r="C69">
        <v>43</v>
      </c>
      <c r="D69">
        <v>45</v>
      </c>
      <c r="E69">
        <v>55</v>
      </c>
      <c r="F69">
        <v>43</v>
      </c>
      <c r="G69">
        <v>137</v>
      </c>
      <c r="H69">
        <v>94</v>
      </c>
      <c r="I69">
        <v>69</v>
      </c>
    </row>
    <row r="70" spans="1:9">
      <c r="A70">
        <v>29</v>
      </c>
      <c r="B70">
        <v>95</v>
      </c>
      <c r="C70">
        <v>63</v>
      </c>
      <c r="D70">
        <v>115</v>
      </c>
      <c r="E70">
        <v>56</v>
      </c>
      <c r="F70">
        <v>14</v>
      </c>
      <c r="G70">
        <v>43</v>
      </c>
      <c r="H70">
        <v>90</v>
      </c>
      <c r="I70">
        <v>48</v>
      </c>
    </row>
    <row r="71" spans="1:9">
      <c r="A71">
        <v>60</v>
      </c>
      <c r="B71">
        <v>13</v>
      </c>
      <c r="C71">
        <v>85</v>
      </c>
      <c r="D71">
        <v>82</v>
      </c>
      <c r="E71">
        <v>57</v>
      </c>
      <c r="F71">
        <v>45</v>
      </c>
      <c r="G71">
        <v>63</v>
      </c>
      <c r="H71">
        <v>41</v>
      </c>
      <c r="I71">
        <v>54</v>
      </c>
    </row>
    <row r="72" spans="1:9">
      <c r="A72">
        <v>88</v>
      </c>
      <c r="B72">
        <v>154</v>
      </c>
      <c r="C72">
        <v>143</v>
      </c>
      <c r="D72">
        <v>61</v>
      </c>
      <c r="E72">
        <v>59</v>
      </c>
      <c r="F72">
        <v>67</v>
      </c>
      <c r="G72">
        <v>123</v>
      </c>
      <c r="H72">
        <v>87</v>
      </c>
      <c r="I72">
        <v>58</v>
      </c>
    </row>
    <row r="73" spans="1:9">
      <c r="A73">
        <v>13</v>
      </c>
      <c r="B73">
        <v>61</v>
      </c>
      <c r="C73">
        <v>87</v>
      </c>
      <c r="D73">
        <v>12</v>
      </c>
      <c r="E73">
        <v>61</v>
      </c>
      <c r="F73">
        <v>83</v>
      </c>
      <c r="G73">
        <v>62</v>
      </c>
      <c r="H73">
        <v>72</v>
      </c>
      <c r="I73">
        <v>81</v>
      </c>
    </row>
    <row r="74" spans="1:9">
      <c r="A74">
        <v>73</v>
      </c>
      <c r="B74">
        <v>46</v>
      </c>
      <c r="C74">
        <v>72</v>
      </c>
      <c r="D74">
        <v>64</v>
      </c>
      <c r="E74">
        <v>62</v>
      </c>
      <c r="F74">
        <v>58</v>
      </c>
      <c r="G74">
        <v>37</v>
      </c>
      <c r="H74">
        <v>14</v>
      </c>
      <c r="I74">
        <v>42</v>
      </c>
    </row>
    <row r="75" spans="1:9">
      <c r="A75">
        <v>12</v>
      </c>
      <c r="B75">
        <v>77</v>
      </c>
      <c r="C75">
        <v>69</v>
      </c>
      <c r="D75">
        <v>94</v>
      </c>
      <c r="E75">
        <v>62</v>
      </c>
      <c r="F75">
        <v>138</v>
      </c>
      <c r="G75">
        <v>60</v>
      </c>
      <c r="H75">
        <v>51</v>
      </c>
      <c r="I75">
        <v>71</v>
      </c>
    </row>
    <row r="76" spans="1:9">
      <c r="A76">
        <v>23</v>
      </c>
      <c r="B76">
        <v>48</v>
      </c>
      <c r="C76">
        <v>10</v>
      </c>
      <c r="D76">
        <v>85</v>
      </c>
      <c r="E76">
        <v>65</v>
      </c>
      <c r="F76">
        <v>122</v>
      </c>
      <c r="G76">
        <v>36</v>
      </c>
      <c r="H76">
        <v>75</v>
      </c>
      <c r="I76">
        <v>18</v>
      </c>
    </row>
    <row r="77" spans="1:9">
      <c r="A77">
        <v>61</v>
      </c>
      <c r="B77">
        <v>212</v>
      </c>
      <c r="C77">
        <v>142</v>
      </c>
      <c r="D77">
        <v>173</v>
      </c>
      <c r="E77">
        <v>67</v>
      </c>
      <c r="F77">
        <v>113</v>
      </c>
      <c r="G77">
        <v>56</v>
      </c>
      <c r="H77">
        <v>164</v>
      </c>
      <c r="I77">
        <v>113</v>
      </c>
    </row>
    <row r="78" spans="1:9">
      <c r="A78">
        <v>50</v>
      </c>
      <c r="B78">
        <v>46</v>
      </c>
      <c r="C78">
        <v>21</v>
      </c>
      <c r="D78">
        <v>102</v>
      </c>
      <c r="E78">
        <v>67</v>
      </c>
      <c r="F78">
        <v>18</v>
      </c>
      <c r="G78">
        <v>48</v>
      </c>
      <c r="H78">
        <v>42</v>
      </c>
      <c r="I78">
        <v>33</v>
      </c>
    </row>
    <row r="79" spans="1:9">
      <c r="A79">
        <v>83</v>
      </c>
      <c r="B79">
        <v>62</v>
      </c>
      <c r="C79">
        <v>60</v>
      </c>
      <c r="D79">
        <v>56</v>
      </c>
      <c r="E79">
        <v>68</v>
      </c>
      <c r="F79">
        <v>96</v>
      </c>
      <c r="G79">
        <v>125</v>
      </c>
      <c r="H79">
        <v>120</v>
      </c>
      <c r="I79">
        <v>10</v>
      </c>
    </row>
    <row r="80" spans="1:9">
      <c r="A80">
        <v>36</v>
      </c>
      <c r="B80">
        <v>44</v>
      </c>
      <c r="C80">
        <v>40</v>
      </c>
      <c r="D80">
        <v>117</v>
      </c>
      <c r="E80">
        <v>70</v>
      </c>
      <c r="F80">
        <v>18</v>
      </c>
      <c r="G80">
        <v>23</v>
      </c>
      <c r="H80">
        <v>60</v>
      </c>
      <c r="I80">
        <v>96</v>
      </c>
    </row>
    <row r="81" spans="1:9">
      <c r="A81">
        <v>112</v>
      </c>
      <c r="B81">
        <v>44</v>
      </c>
      <c r="C81">
        <v>75</v>
      </c>
      <c r="D81">
        <v>76</v>
      </c>
      <c r="E81">
        <v>71</v>
      </c>
      <c r="F81">
        <v>68</v>
      </c>
      <c r="G81">
        <v>60</v>
      </c>
      <c r="H81">
        <v>95</v>
      </c>
      <c r="I81">
        <v>24</v>
      </c>
    </row>
    <row r="82" spans="1:9">
      <c r="A82">
        <v>62</v>
      </c>
      <c r="B82">
        <v>35</v>
      </c>
      <c r="C82">
        <v>98</v>
      </c>
      <c r="D82">
        <v>17</v>
      </c>
      <c r="E82">
        <v>72</v>
      </c>
      <c r="F82">
        <v>132</v>
      </c>
      <c r="G82">
        <v>67</v>
      </c>
      <c r="H82">
        <v>42</v>
      </c>
      <c r="I82">
        <v>62</v>
      </c>
    </row>
    <row r="83" spans="1:9">
      <c r="A83">
        <v>55</v>
      </c>
      <c r="B83">
        <v>19</v>
      </c>
      <c r="C83">
        <v>123</v>
      </c>
      <c r="D83">
        <v>115</v>
      </c>
      <c r="E83">
        <v>73</v>
      </c>
      <c r="F83">
        <v>79</v>
      </c>
      <c r="G83">
        <v>36</v>
      </c>
      <c r="H83">
        <v>35</v>
      </c>
      <c r="I83">
        <v>42</v>
      </c>
    </row>
    <row r="84" spans="1:9">
      <c r="A84">
        <v>21</v>
      </c>
      <c r="B84">
        <v>122</v>
      </c>
      <c r="C84">
        <v>35</v>
      </c>
      <c r="D84">
        <v>33</v>
      </c>
      <c r="E84">
        <v>75</v>
      </c>
      <c r="F84">
        <v>89</v>
      </c>
      <c r="G84">
        <v>38</v>
      </c>
      <c r="H84">
        <v>48</v>
      </c>
      <c r="I84">
        <v>31</v>
      </c>
    </row>
    <row r="85" spans="1:9">
      <c r="A85">
        <v>75</v>
      </c>
      <c r="B85">
        <v>90</v>
      </c>
      <c r="C85">
        <v>34</v>
      </c>
      <c r="D85">
        <v>95</v>
      </c>
      <c r="E85">
        <v>76</v>
      </c>
      <c r="F85">
        <v>172</v>
      </c>
      <c r="G85">
        <v>142</v>
      </c>
      <c r="H85">
        <v>85</v>
      </c>
      <c r="I85">
        <v>34</v>
      </c>
    </row>
    <row r="86" spans="1:9">
      <c r="A86">
        <v>84</v>
      </c>
      <c r="B86">
        <v>152</v>
      </c>
      <c r="C86">
        <v>27</v>
      </c>
      <c r="D86">
        <v>61</v>
      </c>
      <c r="E86">
        <v>77</v>
      </c>
      <c r="F86">
        <v>148</v>
      </c>
      <c r="G86">
        <v>139</v>
      </c>
      <c r="H86">
        <v>25</v>
      </c>
      <c r="I86">
        <v>16</v>
      </c>
    </row>
    <row r="87" spans="1:9">
      <c r="A87">
        <v>115</v>
      </c>
      <c r="B87">
        <v>67</v>
      </c>
      <c r="C87">
        <v>55</v>
      </c>
      <c r="D87">
        <v>75</v>
      </c>
      <c r="E87">
        <v>78</v>
      </c>
      <c r="F87">
        <v>112</v>
      </c>
      <c r="G87">
        <v>84</v>
      </c>
      <c r="H87">
        <v>36</v>
      </c>
      <c r="I87">
        <v>72</v>
      </c>
    </row>
    <row r="88" spans="1:9">
      <c r="A88">
        <v>100</v>
      </c>
      <c r="B88">
        <v>83</v>
      </c>
      <c r="C88">
        <v>14</v>
      </c>
      <c r="D88">
        <v>119</v>
      </c>
      <c r="E88">
        <v>78</v>
      </c>
      <c r="F88">
        <v>110</v>
      </c>
      <c r="G88">
        <v>70</v>
      </c>
      <c r="H88">
        <v>22</v>
      </c>
      <c r="I88">
        <v>38</v>
      </c>
    </row>
    <row r="89" spans="1:9">
      <c r="A89">
        <v>44</v>
      </c>
      <c r="B89">
        <v>127</v>
      </c>
      <c r="C89">
        <v>100</v>
      </c>
      <c r="D89">
        <v>45</v>
      </c>
      <c r="E89">
        <v>78</v>
      </c>
      <c r="F89">
        <v>64</v>
      </c>
      <c r="G89">
        <v>22</v>
      </c>
      <c r="H89">
        <v>94</v>
      </c>
      <c r="I89">
        <v>18</v>
      </c>
    </row>
    <row r="90" spans="1:9">
      <c r="A90">
        <v>16</v>
      </c>
      <c r="B90">
        <v>101</v>
      </c>
      <c r="C90">
        <v>48</v>
      </c>
      <c r="D90">
        <v>18</v>
      </c>
      <c r="E90">
        <v>79</v>
      </c>
      <c r="F90">
        <v>67</v>
      </c>
      <c r="G90">
        <v>35</v>
      </c>
      <c r="H90">
        <v>52</v>
      </c>
      <c r="I90">
        <v>34</v>
      </c>
    </row>
    <row r="91" spans="1:9">
      <c r="A91">
        <v>19</v>
      </c>
      <c r="B91">
        <v>37</v>
      </c>
      <c r="C91">
        <v>68</v>
      </c>
      <c r="D91">
        <v>105</v>
      </c>
      <c r="E91">
        <v>82</v>
      </c>
      <c r="F91">
        <v>54</v>
      </c>
      <c r="G91">
        <v>52</v>
      </c>
      <c r="H91">
        <v>63</v>
      </c>
      <c r="I91">
        <v>52</v>
      </c>
    </row>
    <row r="92" spans="1:9">
      <c r="A92">
        <v>27</v>
      </c>
      <c r="B92">
        <v>126</v>
      </c>
      <c r="C92">
        <v>22</v>
      </c>
      <c r="D92">
        <v>50</v>
      </c>
      <c r="E92">
        <v>83</v>
      </c>
      <c r="F92">
        <v>87</v>
      </c>
      <c r="G92">
        <v>12</v>
      </c>
      <c r="H92">
        <v>112</v>
      </c>
      <c r="I92">
        <v>95</v>
      </c>
    </row>
    <row r="93" spans="1:9">
      <c r="A93">
        <v>61</v>
      </c>
      <c r="B93">
        <v>32</v>
      </c>
      <c r="C93">
        <v>87</v>
      </c>
      <c r="D93">
        <v>74</v>
      </c>
      <c r="E93">
        <v>85</v>
      </c>
      <c r="F93">
        <v>125</v>
      </c>
      <c r="G93">
        <v>48</v>
      </c>
      <c r="H93">
        <v>32</v>
      </c>
      <c r="I93">
        <v>50</v>
      </c>
    </row>
    <row r="94" spans="1:9">
      <c r="A94">
        <v>48</v>
      </c>
      <c r="B94">
        <v>94</v>
      </c>
      <c r="C94">
        <v>43</v>
      </c>
      <c r="D94">
        <v>105</v>
      </c>
      <c r="E94">
        <v>90</v>
      </c>
      <c r="F94">
        <v>168</v>
      </c>
      <c r="G94">
        <v>25</v>
      </c>
      <c r="H94">
        <v>11</v>
      </c>
      <c r="I94">
        <v>25</v>
      </c>
    </row>
    <row r="95" spans="1:9">
      <c r="A95">
        <v>40</v>
      </c>
      <c r="B95">
        <v>58</v>
      </c>
      <c r="C95">
        <v>148</v>
      </c>
      <c r="D95">
        <v>105</v>
      </c>
      <c r="E95">
        <v>93</v>
      </c>
      <c r="F95">
        <v>118</v>
      </c>
      <c r="G95">
        <v>48</v>
      </c>
      <c r="H95">
        <v>51</v>
      </c>
      <c r="I95">
        <v>68</v>
      </c>
    </row>
    <row r="96" spans="1:9">
      <c r="A96">
        <v>195</v>
      </c>
      <c r="B96">
        <v>20</v>
      </c>
      <c r="C96">
        <v>178</v>
      </c>
      <c r="D96">
        <v>93</v>
      </c>
      <c r="E96">
        <v>93</v>
      </c>
      <c r="F96">
        <v>67</v>
      </c>
      <c r="G96">
        <v>40</v>
      </c>
      <c r="H96">
        <v>34</v>
      </c>
      <c r="I96">
        <v>18</v>
      </c>
    </row>
    <row r="97" spans="1:9">
      <c r="A97">
        <v>103</v>
      </c>
      <c r="B97">
        <v>82</v>
      </c>
      <c r="C97">
        <v>18</v>
      </c>
      <c r="D97">
        <v>185</v>
      </c>
      <c r="E97">
        <v>93</v>
      </c>
      <c r="F97">
        <v>139</v>
      </c>
      <c r="G97">
        <v>52</v>
      </c>
      <c r="H97">
        <v>88</v>
      </c>
      <c r="I97">
        <v>56</v>
      </c>
    </row>
    <row r="98" spans="1:9">
      <c r="A98">
        <v>33</v>
      </c>
      <c r="B98">
        <v>16</v>
      </c>
      <c r="C98">
        <v>82</v>
      </c>
      <c r="D98">
        <v>93</v>
      </c>
      <c r="E98">
        <v>96</v>
      </c>
      <c r="F98">
        <v>72</v>
      </c>
      <c r="G98">
        <v>18</v>
      </c>
      <c r="H98">
        <v>41</v>
      </c>
      <c r="I98">
        <v>163</v>
      </c>
    </row>
    <row r="99" spans="1:9">
      <c r="A99">
        <v>104</v>
      </c>
      <c r="B99">
        <v>305</v>
      </c>
      <c r="C99">
        <v>108</v>
      </c>
      <c r="D99">
        <v>97</v>
      </c>
      <c r="E99">
        <v>96</v>
      </c>
      <c r="F99">
        <v>53</v>
      </c>
      <c r="G99">
        <v>231</v>
      </c>
      <c r="H99">
        <v>16</v>
      </c>
      <c r="I99">
        <v>60</v>
      </c>
    </row>
    <row r="100" spans="1:9">
      <c r="A100">
        <v>43</v>
      </c>
      <c r="B100">
        <v>14</v>
      </c>
      <c r="C100">
        <v>45</v>
      </c>
      <c r="D100">
        <v>112</v>
      </c>
      <c r="E100">
        <v>99</v>
      </c>
      <c r="F100">
        <v>22</v>
      </c>
      <c r="G100">
        <v>94</v>
      </c>
      <c r="H100">
        <v>63</v>
      </c>
      <c r="I100">
        <v>142</v>
      </c>
    </row>
    <row r="101" spans="1:9">
      <c r="A101">
        <v>78</v>
      </c>
      <c r="B101">
        <v>30</v>
      </c>
      <c r="C101">
        <v>58</v>
      </c>
      <c r="D101">
        <v>52</v>
      </c>
      <c r="E101">
        <v>106</v>
      </c>
      <c r="F101">
        <v>67</v>
      </c>
      <c r="G101">
        <v>35</v>
      </c>
      <c r="H101">
        <v>119</v>
      </c>
      <c r="I101">
        <v>42</v>
      </c>
    </row>
    <row r="102" spans="1:9">
      <c r="A102">
        <v>48</v>
      </c>
      <c r="B102">
        <v>43</v>
      </c>
      <c r="C102">
        <v>47</v>
      </c>
      <c r="D102">
        <v>110</v>
      </c>
      <c r="E102">
        <v>108</v>
      </c>
      <c r="F102">
        <v>186</v>
      </c>
      <c r="G102">
        <v>43</v>
      </c>
      <c r="H102">
        <v>10</v>
      </c>
      <c r="I102">
        <v>146</v>
      </c>
    </row>
    <row r="103" spans="1:9">
      <c r="A103">
        <v>205</v>
      </c>
      <c r="B103">
        <v>138</v>
      </c>
      <c r="C103">
        <v>104</v>
      </c>
      <c r="D103">
        <v>135</v>
      </c>
      <c r="E103">
        <v>112</v>
      </c>
      <c r="F103">
        <v>42</v>
      </c>
      <c r="G103">
        <v>29</v>
      </c>
      <c r="H103">
        <v>53</v>
      </c>
      <c r="I103">
        <v>100</v>
      </c>
    </row>
    <row r="105" spans="1:9">
      <c r="A105">
        <f>AVERAGE(A3:A103)</f>
        <v>60.78217821782178</v>
      </c>
      <c r="B105">
        <f t="shared" ref="B105:I105" si="0">AVERAGE(B3:B103)</f>
        <v>64.118811881188122</v>
      </c>
      <c r="C105">
        <f t="shared" si="0"/>
        <v>66.405940594059402</v>
      </c>
      <c r="D105">
        <f t="shared" si="0"/>
        <v>63.67326732673267</v>
      </c>
      <c r="E105">
        <f t="shared" si="0"/>
        <v>49.960396039603964</v>
      </c>
      <c r="F105">
        <f t="shared" si="0"/>
        <v>64.10891089108911</v>
      </c>
      <c r="G105">
        <f t="shared" si="0"/>
        <v>53.78217821782178</v>
      </c>
      <c r="H105">
        <f t="shared" si="0"/>
        <v>58.386138613861384</v>
      </c>
      <c r="I105">
        <f t="shared" si="0"/>
        <v>49.801980198019805</v>
      </c>
    </row>
    <row r="106" spans="1:9">
      <c r="A106">
        <f>_xlfn.STDEV.S(A3:A103)</f>
        <v>42.777705399050113</v>
      </c>
      <c r="B106">
        <f t="shared" ref="B106:H106" si="1">_xlfn.STDEV.S(B3:B103)</f>
        <v>50.191490738712446</v>
      </c>
      <c r="C106">
        <f t="shared" si="1"/>
        <v>50.760255755427742</v>
      </c>
      <c r="D106">
        <f t="shared" si="1"/>
        <v>41.340805243945375</v>
      </c>
      <c r="E106">
        <f t="shared" si="1"/>
        <v>25.362933896566151</v>
      </c>
      <c r="F106">
        <f t="shared" si="1"/>
        <v>43.123520494064259</v>
      </c>
      <c r="G106">
        <f t="shared" si="1"/>
        <v>39.706826607120355</v>
      </c>
      <c r="H106">
        <f t="shared" si="1"/>
        <v>33.722980383420953</v>
      </c>
      <c r="I106">
        <f>_xlfn.STDEV.S(I3:I103)</f>
        <v>34.114225713616953</v>
      </c>
    </row>
    <row r="107" spans="1:9">
      <c r="A107">
        <f>A106/A105</f>
        <v>0.70378697594136852</v>
      </c>
      <c r="B107">
        <f t="shared" ref="B107:I107" si="2">B106/B105</f>
        <v>0.78278884567788087</v>
      </c>
      <c r="C107">
        <f t="shared" si="2"/>
        <v>0.76439329525841693</v>
      </c>
      <c r="D107">
        <f t="shared" si="2"/>
        <v>0.64926470683229409</v>
      </c>
      <c r="E107">
        <f t="shared" si="2"/>
        <v>0.5076607854841817</v>
      </c>
      <c r="F107">
        <f t="shared" si="2"/>
        <v>0.67266031967575135</v>
      </c>
      <c r="G107">
        <f t="shared" si="2"/>
        <v>0.73828966997775336</v>
      </c>
      <c r="H107">
        <f t="shared" si="2"/>
        <v>0.57758538557326033</v>
      </c>
      <c r="I107">
        <f t="shared" si="2"/>
        <v>0.68499737516407799</v>
      </c>
    </row>
    <row r="108" spans="1:9">
      <c r="A108">
        <f>_xlfn.PERCENTILE.EXC(A3:A103, 0.5)</f>
        <v>50</v>
      </c>
      <c r="B108">
        <f>_xlfn.PERCENTILE.EXC(B3:B103, 0.5)</f>
        <v>47</v>
      </c>
      <c r="C108">
        <f t="shared" ref="C108:I108" si="3">_xlfn.PERCENTILE.EXC(C3:C103, 0.5)</f>
        <v>60</v>
      </c>
      <c r="D108">
        <f t="shared" si="3"/>
        <v>63</v>
      </c>
      <c r="E108">
        <f t="shared" si="3"/>
        <v>48</v>
      </c>
      <c r="F108">
        <f t="shared" si="3"/>
        <v>58</v>
      </c>
      <c r="G108">
        <f t="shared" si="3"/>
        <v>48</v>
      </c>
      <c r="H108">
        <f t="shared" si="3"/>
        <v>52</v>
      </c>
      <c r="I108">
        <f t="shared" si="3"/>
        <v>42</v>
      </c>
    </row>
    <row r="109" spans="1:9">
      <c r="D109">
        <f t="shared" ref="B109:I109" si="4">_xlfn.PERCENTILE.EXC(D3:D103, 0.84)</f>
        <v>108.39999999999996</v>
      </c>
      <c r="E109">
        <f>_xlfn.PERCENTILE.EXC(E3:E103, 0.84)</f>
        <v>78</v>
      </c>
    </row>
    <row r="111" spans="1:9">
      <c r="D111">
        <f>D109*(D3/100)</f>
        <v>54.199999999999982</v>
      </c>
      <c r="E111">
        <f>E109*(E3/100)</f>
        <v>39</v>
      </c>
    </row>
    <row r="113" spans="1:10">
      <c r="D113">
        <f>D111+E111</f>
        <v>93.199999999999989</v>
      </c>
    </row>
    <row r="114" spans="1:10">
      <c r="A114">
        <f>_xlfn.PERCENTILE.EXC(A3:A103, 0.84)</f>
        <v>100</v>
      </c>
      <c r="B114">
        <f>_xlfn.PERCENTILE.EXC(B3:B103, 0.84)</f>
        <v>102.35999999999999</v>
      </c>
      <c r="C114">
        <f>_xlfn.PERCENTILE.EXC(C3:C103, 0.84)</f>
        <v>104.67999999999999</v>
      </c>
      <c r="D114">
        <f>SUMPRODUCT( D109:E109, D3:E3 ) / SUM(D3:E3 )</f>
        <v>93.199999999999989</v>
      </c>
      <c r="F114">
        <f>_xlfn.PERCENTILE.EXC(F3:F103, 0.84)</f>
        <v>112.67999999999999</v>
      </c>
      <c r="G114">
        <f>_xlfn.PERCENTILE.EXC(G3:G103, 0.84)</f>
        <v>83.679999999999993</v>
      </c>
      <c r="H114">
        <f>_xlfn.PERCENTILE.EXC(H3:H103, 0.84)</f>
        <v>94</v>
      </c>
      <c r="I114">
        <f>_xlfn.PERCENTILE.EXC(I3:I103, 0.84)</f>
        <v>82.359999999999985</v>
      </c>
      <c r="J114" t="s">
        <v>9</v>
      </c>
    </row>
    <row r="115" spans="1:10">
      <c r="A115">
        <f>_xlfn.PERCENTILE.EXC(A3:A103, 0.5)</f>
        <v>50</v>
      </c>
      <c r="B115">
        <f>_xlfn.PERCENTILE.EXC(B3:B103, 0.5)</f>
        <v>47</v>
      </c>
      <c r="C115">
        <f>_xlfn.PERCENTILE.EXC(C3:C103, 0.5)</f>
        <v>60</v>
      </c>
      <c r="D115">
        <f>SUMPRODUCT( D108:E108, D3:E3 ) / SUM(D3:E3 )</f>
        <v>55.5</v>
      </c>
      <c r="F115">
        <f>_xlfn.PERCENTILE.EXC(F4:F103, 0.5)</f>
        <v>57</v>
      </c>
      <c r="G115">
        <f t="shared" ref="G115:I115" si="5">_xlfn.PERCENTILE.EXC(G4:G103, 0.5)</f>
        <v>48</v>
      </c>
      <c r="H115">
        <f t="shared" si="5"/>
        <v>52</v>
      </c>
      <c r="I115">
        <f t="shared" si="5"/>
        <v>42</v>
      </c>
      <c r="J115" t="s">
        <v>10</v>
      </c>
    </row>
    <row r="116" spans="1:10">
      <c r="A116">
        <v>536.41413639562404</v>
      </c>
      <c r="B116">
        <v>572.90496308086597</v>
      </c>
      <c r="C116">
        <v>614.35853825405002</v>
      </c>
      <c r="D116">
        <v>659.29403316126104</v>
      </c>
      <c r="F116">
        <v>708.31675065274203</v>
      </c>
      <c r="G116">
        <v>760.78437478510602</v>
      </c>
      <c r="H116">
        <v>795.99948908885995</v>
      </c>
      <c r="I116">
        <v>1111.97217151209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7"/>
  <sheetViews>
    <sheetView topLeftCell="A100" workbookViewId="0">
      <selection activeCell="V112" sqref="V112"/>
    </sheetView>
  </sheetViews>
  <sheetFormatPr baseColWidth="10" defaultRowHeight="15" x14ac:dyDescent="0"/>
  <cols>
    <col min="1" max="1" width="12.1640625" bestFit="1" customWidth="1"/>
    <col min="2" max="3" width="12.1640625" style="8" bestFit="1" customWidth="1"/>
    <col min="4" max="5" width="12.1640625" style="6" bestFit="1" customWidth="1"/>
    <col min="6" max="7" width="12.1640625" style="12" bestFit="1" customWidth="1"/>
    <col min="8" max="14" width="12.1640625" bestFit="1" customWidth="1"/>
  </cols>
  <sheetData>
    <row r="1" spans="1:14">
      <c r="A1" t="s">
        <v>0</v>
      </c>
      <c r="B1" s="8" t="s">
        <v>11</v>
      </c>
      <c r="C1" s="8" t="s">
        <v>12</v>
      </c>
      <c r="D1" s="6" t="s">
        <v>13</v>
      </c>
      <c r="E1" s="6" t="s">
        <v>14</v>
      </c>
      <c r="F1" s="12" t="s">
        <v>38</v>
      </c>
      <c r="G1" s="12" t="s">
        <v>39</v>
      </c>
      <c r="H1" t="s">
        <v>2</v>
      </c>
      <c r="I1" t="s">
        <v>40</v>
      </c>
      <c r="J1" t="s">
        <v>5</v>
      </c>
      <c r="K1" t="s">
        <v>6</v>
      </c>
      <c r="L1" t="s">
        <v>7</v>
      </c>
      <c r="M1" t="s">
        <v>8</v>
      </c>
      <c r="N1" t="s">
        <v>41</v>
      </c>
    </row>
    <row r="2" spans="1:14">
      <c r="A2">
        <v>544.93157589997998</v>
      </c>
      <c r="B2" s="8">
        <v>1423.73504607938</v>
      </c>
      <c r="C2" s="8">
        <v>1423.73504607938</v>
      </c>
      <c r="D2" s="6">
        <v>1526.1408026695899</v>
      </c>
      <c r="E2" s="6">
        <v>1526.1408026695899</v>
      </c>
      <c r="F2" s="12">
        <v>640.00498189357597</v>
      </c>
      <c r="G2" s="12">
        <v>640.00498189357597</v>
      </c>
      <c r="H2">
        <v>738.08709357339001</v>
      </c>
      <c r="I2">
        <v>835.46868594946295</v>
      </c>
      <c r="J2">
        <v>902.25234944385295</v>
      </c>
      <c r="K2">
        <v>1015.69131908555</v>
      </c>
      <c r="L2">
        <v>1111.8427927390401</v>
      </c>
      <c r="M2">
        <v>1215.5634191710401</v>
      </c>
      <c r="N2">
        <v>1320.9578568995601</v>
      </c>
    </row>
    <row r="3" spans="1:14">
      <c r="A3">
        <v>100</v>
      </c>
      <c r="B3" s="8">
        <v>50</v>
      </c>
      <c r="C3" s="8">
        <v>50</v>
      </c>
      <c r="D3" s="6">
        <v>40</v>
      </c>
      <c r="E3" s="6">
        <v>60</v>
      </c>
      <c r="F3" s="12">
        <v>50</v>
      </c>
      <c r="G3" s="12">
        <v>50</v>
      </c>
      <c r="H3">
        <v>100</v>
      </c>
      <c r="I3">
        <v>100</v>
      </c>
      <c r="J3">
        <v>100</v>
      </c>
      <c r="K3">
        <v>100</v>
      </c>
      <c r="L3">
        <v>100</v>
      </c>
      <c r="M3">
        <v>100</v>
      </c>
      <c r="N3">
        <v>100</v>
      </c>
    </row>
    <row r="4" spans="1:14">
      <c r="A4">
        <v>5</v>
      </c>
      <c r="B4" s="8">
        <v>89</v>
      </c>
      <c r="C4" s="8">
        <v>11</v>
      </c>
      <c r="D4" s="6">
        <v>50</v>
      </c>
      <c r="E4" s="6">
        <v>2</v>
      </c>
      <c r="F4" s="12">
        <v>36</v>
      </c>
      <c r="G4" s="12">
        <v>2</v>
      </c>
      <c r="H4">
        <v>28</v>
      </c>
      <c r="I4">
        <v>65</v>
      </c>
      <c r="J4">
        <v>13</v>
      </c>
      <c r="K4">
        <v>58</v>
      </c>
      <c r="L4">
        <v>20</v>
      </c>
      <c r="M4">
        <v>2</v>
      </c>
      <c r="N4">
        <v>2</v>
      </c>
    </row>
    <row r="5" spans="1:14">
      <c r="A5">
        <v>6</v>
      </c>
      <c r="B5" s="8">
        <v>54</v>
      </c>
      <c r="C5" s="8">
        <v>14</v>
      </c>
      <c r="D5" s="6">
        <v>47</v>
      </c>
      <c r="E5" s="6">
        <v>5</v>
      </c>
      <c r="F5" s="12">
        <v>38</v>
      </c>
      <c r="G5" s="12">
        <v>2</v>
      </c>
      <c r="H5">
        <v>5</v>
      </c>
      <c r="I5">
        <v>50</v>
      </c>
      <c r="J5">
        <v>1</v>
      </c>
      <c r="K5">
        <v>58</v>
      </c>
      <c r="L5">
        <v>25</v>
      </c>
      <c r="M5">
        <v>7</v>
      </c>
      <c r="N5">
        <v>22</v>
      </c>
    </row>
    <row r="6" spans="1:14">
      <c r="A6">
        <v>8</v>
      </c>
      <c r="B6" s="8">
        <v>27</v>
      </c>
      <c r="C6" s="8">
        <v>17</v>
      </c>
      <c r="D6" s="6">
        <v>6</v>
      </c>
      <c r="E6" s="6">
        <v>7</v>
      </c>
      <c r="F6" s="12">
        <v>39</v>
      </c>
      <c r="G6" s="12">
        <v>2</v>
      </c>
      <c r="H6">
        <v>48</v>
      </c>
      <c r="I6">
        <v>58</v>
      </c>
      <c r="J6">
        <v>2</v>
      </c>
      <c r="K6">
        <v>46</v>
      </c>
      <c r="L6">
        <v>33</v>
      </c>
      <c r="M6">
        <v>8</v>
      </c>
      <c r="N6">
        <v>4</v>
      </c>
    </row>
    <row r="7" spans="1:14">
      <c r="A7">
        <v>6</v>
      </c>
      <c r="B7" s="8">
        <v>34</v>
      </c>
      <c r="C7" s="8">
        <v>18</v>
      </c>
      <c r="D7" s="6">
        <v>60</v>
      </c>
      <c r="E7" s="6">
        <v>8</v>
      </c>
      <c r="F7" s="12">
        <v>47</v>
      </c>
      <c r="G7" s="12">
        <v>3</v>
      </c>
      <c r="H7">
        <v>26</v>
      </c>
      <c r="I7">
        <v>23</v>
      </c>
      <c r="J7">
        <v>2</v>
      </c>
      <c r="K7">
        <v>40</v>
      </c>
      <c r="L7">
        <v>83</v>
      </c>
      <c r="M7">
        <v>9</v>
      </c>
      <c r="N7">
        <v>5</v>
      </c>
    </row>
    <row r="8" spans="1:14">
      <c r="A8">
        <v>22</v>
      </c>
      <c r="B8" s="8">
        <v>70</v>
      </c>
      <c r="C8" s="8">
        <v>21</v>
      </c>
      <c r="D8" s="6">
        <v>2</v>
      </c>
      <c r="E8" s="6">
        <v>9</v>
      </c>
      <c r="F8" s="12">
        <v>30</v>
      </c>
      <c r="G8" s="12">
        <v>5</v>
      </c>
      <c r="H8">
        <v>53</v>
      </c>
      <c r="I8">
        <v>37</v>
      </c>
      <c r="J8">
        <v>2</v>
      </c>
      <c r="K8">
        <v>83</v>
      </c>
      <c r="L8">
        <v>35</v>
      </c>
      <c r="M8">
        <v>14</v>
      </c>
      <c r="N8">
        <v>6</v>
      </c>
    </row>
    <row r="9" spans="1:14">
      <c r="A9">
        <v>36</v>
      </c>
      <c r="B9" s="8">
        <v>34</v>
      </c>
      <c r="C9" s="8">
        <v>22</v>
      </c>
      <c r="D9" s="6">
        <v>28</v>
      </c>
      <c r="E9" s="6">
        <v>10</v>
      </c>
      <c r="F9" s="12">
        <v>7</v>
      </c>
      <c r="G9" s="12">
        <v>6</v>
      </c>
      <c r="H9">
        <v>50</v>
      </c>
      <c r="I9">
        <v>4</v>
      </c>
      <c r="J9">
        <v>2</v>
      </c>
      <c r="K9">
        <v>25</v>
      </c>
      <c r="L9">
        <v>30</v>
      </c>
      <c r="M9">
        <v>17</v>
      </c>
      <c r="N9">
        <v>8</v>
      </c>
    </row>
    <row r="10" spans="1:14">
      <c r="A10">
        <v>23</v>
      </c>
      <c r="B10" s="8">
        <v>44</v>
      </c>
      <c r="C10" s="8">
        <v>22</v>
      </c>
      <c r="D10" s="6">
        <v>38</v>
      </c>
      <c r="E10" s="6">
        <v>11</v>
      </c>
      <c r="F10" s="12">
        <v>75</v>
      </c>
      <c r="G10" s="12">
        <v>7</v>
      </c>
      <c r="H10">
        <v>9</v>
      </c>
      <c r="I10">
        <v>54</v>
      </c>
      <c r="J10">
        <v>2</v>
      </c>
      <c r="K10">
        <v>30</v>
      </c>
      <c r="L10">
        <v>58</v>
      </c>
      <c r="M10">
        <v>18</v>
      </c>
      <c r="N10">
        <v>8</v>
      </c>
    </row>
    <row r="11" spans="1:14">
      <c r="A11">
        <v>7</v>
      </c>
      <c r="B11" s="8">
        <v>33</v>
      </c>
      <c r="C11" s="8">
        <v>22</v>
      </c>
      <c r="D11" s="6">
        <v>86</v>
      </c>
      <c r="E11" s="6">
        <v>11</v>
      </c>
      <c r="F11" s="12">
        <v>6</v>
      </c>
      <c r="G11" s="12">
        <v>8</v>
      </c>
      <c r="H11">
        <v>36</v>
      </c>
      <c r="I11">
        <v>76</v>
      </c>
      <c r="J11">
        <v>3</v>
      </c>
      <c r="K11">
        <v>70</v>
      </c>
      <c r="L11">
        <v>68</v>
      </c>
      <c r="M11">
        <v>18</v>
      </c>
      <c r="N11">
        <v>11</v>
      </c>
    </row>
    <row r="12" spans="1:14">
      <c r="A12">
        <v>40</v>
      </c>
      <c r="B12" s="8">
        <v>28</v>
      </c>
      <c r="C12" s="8">
        <v>22</v>
      </c>
      <c r="D12" s="6">
        <v>2</v>
      </c>
      <c r="E12" s="6">
        <v>12</v>
      </c>
      <c r="F12" s="12">
        <v>72</v>
      </c>
      <c r="G12" s="12">
        <v>8</v>
      </c>
      <c r="H12">
        <v>68</v>
      </c>
      <c r="I12">
        <v>8</v>
      </c>
      <c r="J12">
        <v>5</v>
      </c>
      <c r="K12">
        <v>33</v>
      </c>
      <c r="L12">
        <v>47</v>
      </c>
      <c r="M12">
        <v>18</v>
      </c>
      <c r="N12">
        <v>11</v>
      </c>
    </row>
    <row r="13" spans="1:14">
      <c r="A13">
        <v>38</v>
      </c>
      <c r="B13" s="8">
        <v>28</v>
      </c>
      <c r="C13" s="8">
        <v>23</v>
      </c>
      <c r="D13" s="6">
        <v>66</v>
      </c>
      <c r="E13" s="6">
        <v>13</v>
      </c>
      <c r="F13" s="12">
        <v>5</v>
      </c>
      <c r="G13" s="12">
        <v>9</v>
      </c>
      <c r="H13">
        <v>33</v>
      </c>
      <c r="I13">
        <v>22</v>
      </c>
      <c r="J13">
        <v>5</v>
      </c>
      <c r="K13">
        <v>56</v>
      </c>
      <c r="L13">
        <v>36</v>
      </c>
      <c r="M13">
        <v>19</v>
      </c>
      <c r="N13">
        <v>11</v>
      </c>
    </row>
    <row r="14" spans="1:14">
      <c r="A14">
        <v>48</v>
      </c>
      <c r="B14" s="8">
        <v>26</v>
      </c>
      <c r="C14" s="8">
        <v>23</v>
      </c>
      <c r="D14" s="6">
        <v>38</v>
      </c>
      <c r="E14" s="6">
        <v>16</v>
      </c>
      <c r="F14" s="12">
        <v>36</v>
      </c>
      <c r="G14" s="12">
        <v>9</v>
      </c>
      <c r="H14">
        <v>20</v>
      </c>
      <c r="I14">
        <v>76</v>
      </c>
      <c r="J14">
        <v>5</v>
      </c>
      <c r="K14">
        <v>36</v>
      </c>
      <c r="L14">
        <v>58</v>
      </c>
      <c r="M14">
        <v>20</v>
      </c>
      <c r="N14">
        <v>13</v>
      </c>
    </row>
    <row r="15" spans="1:14">
      <c r="A15">
        <v>4</v>
      </c>
      <c r="B15" s="8">
        <v>38</v>
      </c>
      <c r="C15" s="8">
        <v>23</v>
      </c>
      <c r="D15" s="6">
        <v>3</v>
      </c>
      <c r="E15" s="6">
        <v>17</v>
      </c>
      <c r="F15" s="12">
        <v>7</v>
      </c>
      <c r="G15" s="12">
        <v>9</v>
      </c>
      <c r="H15">
        <v>86</v>
      </c>
      <c r="I15">
        <v>2</v>
      </c>
      <c r="J15">
        <v>5</v>
      </c>
      <c r="K15">
        <v>70</v>
      </c>
      <c r="L15">
        <v>20</v>
      </c>
      <c r="M15">
        <v>21</v>
      </c>
      <c r="N15">
        <v>13</v>
      </c>
    </row>
    <row r="16" spans="1:14">
      <c r="A16">
        <v>36</v>
      </c>
      <c r="B16" s="8">
        <v>34</v>
      </c>
      <c r="C16" s="8">
        <v>24</v>
      </c>
      <c r="D16" s="6">
        <v>12</v>
      </c>
      <c r="E16" s="6">
        <v>18</v>
      </c>
      <c r="F16" s="12">
        <v>2</v>
      </c>
      <c r="G16" s="12">
        <v>10</v>
      </c>
      <c r="H16">
        <v>22</v>
      </c>
      <c r="I16">
        <v>1</v>
      </c>
      <c r="J16">
        <v>6</v>
      </c>
      <c r="K16">
        <v>50</v>
      </c>
      <c r="L16">
        <v>8</v>
      </c>
      <c r="M16">
        <v>23</v>
      </c>
      <c r="N16">
        <v>15</v>
      </c>
    </row>
    <row r="17" spans="1:14">
      <c r="A17">
        <v>39</v>
      </c>
      <c r="B17" s="8">
        <v>58</v>
      </c>
      <c r="C17" s="8">
        <v>25</v>
      </c>
      <c r="D17" s="6">
        <v>76</v>
      </c>
      <c r="E17" s="6">
        <v>18</v>
      </c>
      <c r="F17" s="12">
        <v>7</v>
      </c>
      <c r="G17" s="12">
        <v>10</v>
      </c>
      <c r="H17">
        <v>5</v>
      </c>
      <c r="I17">
        <v>50</v>
      </c>
      <c r="J17">
        <v>6</v>
      </c>
      <c r="K17">
        <v>25</v>
      </c>
      <c r="L17">
        <v>70</v>
      </c>
      <c r="M17">
        <v>24</v>
      </c>
      <c r="N17">
        <v>15</v>
      </c>
    </row>
    <row r="18" spans="1:14">
      <c r="A18">
        <v>7</v>
      </c>
      <c r="B18" s="8">
        <v>6</v>
      </c>
      <c r="C18" s="8">
        <v>25</v>
      </c>
      <c r="D18" s="6">
        <v>5</v>
      </c>
      <c r="E18" s="6">
        <v>19</v>
      </c>
      <c r="F18" s="12">
        <v>57</v>
      </c>
      <c r="G18" s="12">
        <v>100</v>
      </c>
      <c r="H18">
        <v>85</v>
      </c>
      <c r="I18">
        <v>5</v>
      </c>
      <c r="J18">
        <v>6</v>
      </c>
      <c r="K18">
        <v>33</v>
      </c>
      <c r="L18">
        <v>6</v>
      </c>
      <c r="M18">
        <v>25</v>
      </c>
      <c r="N18">
        <v>15</v>
      </c>
    </row>
    <row r="19" spans="1:14">
      <c r="A19">
        <v>33</v>
      </c>
      <c r="B19" s="8">
        <v>26</v>
      </c>
      <c r="C19" s="8">
        <v>25</v>
      </c>
      <c r="D19" s="6">
        <v>50</v>
      </c>
      <c r="E19" s="6">
        <v>21</v>
      </c>
      <c r="F19" s="12">
        <v>3</v>
      </c>
      <c r="G19" s="12">
        <v>14</v>
      </c>
      <c r="H19">
        <v>45</v>
      </c>
      <c r="I19">
        <v>36</v>
      </c>
      <c r="J19">
        <v>6</v>
      </c>
      <c r="K19">
        <v>46</v>
      </c>
      <c r="L19">
        <v>34</v>
      </c>
      <c r="M19">
        <v>25</v>
      </c>
      <c r="N19">
        <v>18</v>
      </c>
    </row>
    <row r="20" spans="1:14">
      <c r="A20">
        <v>9</v>
      </c>
      <c r="B20" s="8">
        <v>47</v>
      </c>
      <c r="C20" s="8">
        <v>26</v>
      </c>
      <c r="D20" s="6">
        <v>50</v>
      </c>
      <c r="E20" s="6">
        <v>21</v>
      </c>
      <c r="F20" s="12">
        <v>76</v>
      </c>
      <c r="G20" s="12">
        <v>15</v>
      </c>
      <c r="H20">
        <v>30</v>
      </c>
      <c r="I20">
        <v>2</v>
      </c>
      <c r="J20">
        <v>7</v>
      </c>
      <c r="K20">
        <v>138</v>
      </c>
      <c r="L20">
        <v>16</v>
      </c>
      <c r="M20">
        <v>26</v>
      </c>
      <c r="N20">
        <v>16</v>
      </c>
    </row>
    <row r="21" spans="1:14">
      <c r="A21">
        <v>4</v>
      </c>
      <c r="B21" s="8">
        <v>9</v>
      </c>
      <c r="C21" s="8">
        <v>27</v>
      </c>
      <c r="D21" s="6">
        <v>36</v>
      </c>
      <c r="E21" s="6">
        <v>21</v>
      </c>
      <c r="F21" s="12">
        <v>35</v>
      </c>
      <c r="G21" s="12">
        <v>17</v>
      </c>
      <c r="H21">
        <v>8</v>
      </c>
      <c r="I21">
        <v>66</v>
      </c>
      <c r="J21">
        <v>7</v>
      </c>
      <c r="K21">
        <v>33</v>
      </c>
      <c r="L21">
        <v>76</v>
      </c>
      <c r="M21">
        <v>27</v>
      </c>
      <c r="N21">
        <v>16</v>
      </c>
    </row>
    <row r="22" spans="1:14">
      <c r="A22">
        <v>5</v>
      </c>
      <c r="B22" s="8">
        <v>109</v>
      </c>
      <c r="C22" s="8">
        <v>28</v>
      </c>
      <c r="D22" s="6">
        <v>22</v>
      </c>
      <c r="E22" s="6">
        <v>21</v>
      </c>
      <c r="F22" s="12">
        <v>7</v>
      </c>
      <c r="G22" s="12">
        <v>17</v>
      </c>
      <c r="H22">
        <v>6</v>
      </c>
      <c r="I22">
        <v>42</v>
      </c>
      <c r="J22">
        <v>9</v>
      </c>
      <c r="K22">
        <v>72</v>
      </c>
      <c r="L22">
        <v>3</v>
      </c>
      <c r="M22">
        <v>27</v>
      </c>
      <c r="N22">
        <v>16</v>
      </c>
    </row>
    <row r="23" spans="1:14">
      <c r="A23">
        <v>2</v>
      </c>
      <c r="B23" s="8">
        <v>60</v>
      </c>
      <c r="C23" s="8">
        <v>28</v>
      </c>
      <c r="D23" s="6">
        <v>84</v>
      </c>
      <c r="E23" s="6">
        <v>22</v>
      </c>
      <c r="F23" s="12">
        <v>69</v>
      </c>
      <c r="G23" s="12">
        <v>18</v>
      </c>
      <c r="H23">
        <v>14</v>
      </c>
      <c r="I23">
        <v>27</v>
      </c>
      <c r="J23">
        <v>10</v>
      </c>
      <c r="K23">
        <v>1</v>
      </c>
      <c r="L23">
        <v>84</v>
      </c>
      <c r="M23">
        <v>37</v>
      </c>
      <c r="N23">
        <v>17</v>
      </c>
    </row>
    <row r="24" spans="1:14">
      <c r="A24">
        <v>3</v>
      </c>
      <c r="B24" s="8">
        <v>59</v>
      </c>
      <c r="C24" s="8">
        <v>28</v>
      </c>
      <c r="D24" s="6">
        <v>2</v>
      </c>
      <c r="E24" s="6">
        <v>22</v>
      </c>
      <c r="F24" s="12">
        <v>42</v>
      </c>
      <c r="G24" s="12">
        <v>18</v>
      </c>
      <c r="H24">
        <v>32</v>
      </c>
      <c r="I24">
        <v>22</v>
      </c>
      <c r="J24">
        <v>104</v>
      </c>
      <c r="K24">
        <v>61</v>
      </c>
      <c r="L24">
        <v>44</v>
      </c>
      <c r="M24">
        <v>28</v>
      </c>
      <c r="N24">
        <v>18</v>
      </c>
    </row>
    <row r="25" spans="1:14">
      <c r="A25">
        <v>73</v>
      </c>
      <c r="B25" s="8">
        <v>42</v>
      </c>
      <c r="C25" s="8">
        <v>28</v>
      </c>
      <c r="D25" s="6">
        <v>38</v>
      </c>
      <c r="E25" s="6">
        <v>23</v>
      </c>
      <c r="F25" s="12">
        <v>26</v>
      </c>
      <c r="G25" s="12">
        <v>18</v>
      </c>
      <c r="H25">
        <v>49</v>
      </c>
      <c r="I25">
        <v>50</v>
      </c>
      <c r="J25">
        <v>12</v>
      </c>
      <c r="K25">
        <v>122</v>
      </c>
      <c r="L25">
        <v>65</v>
      </c>
      <c r="M25">
        <v>30</v>
      </c>
      <c r="N25">
        <v>18</v>
      </c>
    </row>
    <row r="26" spans="1:14">
      <c r="A26">
        <v>53</v>
      </c>
      <c r="B26" s="8">
        <v>35</v>
      </c>
      <c r="C26" s="8">
        <v>30</v>
      </c>
      <c r="D26" s="6">
        <v>5</v>
      </c>
      <c r="E26" s="6">
        <v>23</v>
      </c>
      <c r="F26" s="12">
        <v>2</v>
      </c>
      <c r="G26" s="12">
        <v>19</v>
      </c>
      <c r="H26">
        <v>41</v>
      </c>
      <c r="I26">
        <v>78</v>
      </c>
      <c r="J26">
        <v>12</v>
      </c>
      <c r="K26">
        <v>55</v>
      </c>
      <c r="L26">
        <v>44</v>
      </c>
      <c r="M26">
        <v>31</v>
      </c>
      <c r="N26">
        <v>20</v>
      </c>
    </row>
    <row r="27" spans="1:14">
      <c r="A27">
        <v>2</v>
      </c>
      <c r="B27" s="8">
        <v>79</v>
      </c>
      <c r="C27" s="8">
        <v>31</v>
      </c>
      <c r="D27" s="6">
        <v>70</v>
      </c>
      <c r="E27" s="6">
        <v>26</v>
      </c>
      <c r="F27" s="12">
        <v>76</v>
      </c>
      <c r="G27" s="12">
        <v>19</v>
      </c>
      <c r="H27">
        <v>28</v>
      </c>
      <c r="I27">
        <v>52</v>
      </c>
      <c r="J27">
        <v>13</v>
      </c>
      <c r="K27">
        <v>42</v>
      </c>
      <c r="L27">
        <v>35</v>
      </c>
      <c r="M27">
        <v>31</v>
      </c>
      <c r="N27">
        <v>20</v>
      </c>
    </row>
    <row r="28" spans="1:14">
      <c r="A28">
        <v>30</v>
      </c>
      <c r="B28" s="8">
        <v>11</v>
      </c>
      <c r="C28" s="8">
        <v>31</v>
      </c>
      <c r="D28" s="6">
        <v>7</v>
      </c>
      <c r="E28" s="6">
        <v>26</v>
      </c>
      <c r="F28" s="12">
        <v>40</v>
      </c>
      <c r="G28" s="12">
        <v>20</v>
      </c>
      <c r="H28">
        <v>67</v>
      </c>
      <c r="I28">
        <v>41</v>
      </c>
      <c r="J28">
        <v>13</v>
      </c>
      <c r="K28">
        <v>14</v>
      </c>
      <c r="L28">
        <v>63</v>
      </c>
      <c r="M28">
        <v>33</v>
      </c>
      <c r="N28">
        <v>20</v>
      </c>
    </row>
    <row r="29" spans="1:14">
      <c r="A29">
        <v>48</v>
      </c>
      <c r="B29" s="8">
        <v>85</v>
      </c>
      <c r="C29" s="8">
        <v>31</v>
      </c>
      <c r="D29" s="6">
        <v>59</v>
      </c>
      <c r="E29" s="6">
        <v>27</v>
      </c>
      <c r="F29" s="12">
        <v>2</v>
      </c>
      <c r="G29" s="12">
        <v>21</v>
      </c>
      <c r="H29">
        <v>13</v>
      </c>
      <c r="I29">
        <v>24</v>
      </c>
      <c r="J29">
        <v>13</v>
      </c>
      <c r="K29">
        <v>23</v>
      </c>
      <c r="L29">
        <v>6</v>
      </c>
      <c r="M29">
        <v>33</v>
      </c>
      <c r="N29">
        <v>21</v>
      </c>
    </row>
    <row r="30" spans="1:14">
      <c r="A30">
        <v>51</v>
      </c>
      <c r="B30" s="8">
        <v>83</v>
      </c>
      <c r="C30" s="8">
        <v>32</v>
      </c>
      <c r="D30" s="6">
        <v>45</v>
      </c>
      <c r="E30" s="6">
        <v>27</v>
      </c>
      <c r="F30" s="12">
        <v>5</v>
      </c>
      <c r="G30" s="12">
        <v>22</v>
      </c>
      <c r="H30">
        <v>41</v>
      </c>
      <c r="I30">
        <v>21</v>
      </c>
      <c r="J30">
        <v>14</v>
      </c>
      <c r="K30">
        <v>38</v>
      </c>
      <c r="L30">
        <v>39</v>
      </c>
      <c r="M30">
        <v>38</v>
      </c>
      <c r="N30">
        <v>22</v>
      </c>
    </row>
    <row r="31" spans="1:14">
      <c r="A31">
        <v>15</v>
      </c>
      <c r="B31" s="8">
        <v>41</v>
      </c>
      <c r="C31" s="8">
        <v>32</v>
      </c>
      <c r="D31" s="6">
        <v>52</v>
      </c>
      <c r="E31" s="6">
        <v>28</v>
      </c>
      <c r="F31" s="12">
        <v>3</v>
      </c>
      <c r="G31" s="12">
        <v>24</v>
      </c>
      <c r="H31">
        <v>46</v>
      </c>
      <c r="I31">
        <v>142</v>
      </c>
      <c r="J31">
        <v>15</v>
      </c>
      <c r="K31">
        <v>58</v>
      </c>
      <c r="L31">
        <v>122</v>
      </c>
      <c r="M31">
        <v>34</v>
      </c>
      <c r="N31">
        <v>22</v>
      </c>
    </row>
    <row r="32" spans="1:14">
      <c r="A32">
        <v>170</v>
      </c>
      <c r="B32" s="8">
        <v>30</v>
      </c>
      <c r="C32" s="8">
        <v>33</v>
      </c>
      <c r="D32" s="6">
        <v>8</v>
      </c>
      <c r="E32" s="6">
        <v>28</v>
      </c>
      <c r="F32" s="12">
        <v>4</v>
      </c>
      <c r="G32" s="12">
        <v>26</v>
      </c>
      <c r="H32">
        <v>18</v>
      </c>
      <c r="I32">
        <v>50</v>
      </c>
      <c r="J32">
        <v>15</v>
      </c>
      <c r="K32">
        <v>80</v>
      </c>
      <c r="L32">
        <v>12</v>
      </c>
      <c r="M32">
        <v>34</v>
      </c>
      <c r="N32">
        <v>23</v>
      </c>
    </row>
    <row r="33" spans="1:14">
      <c r="A33">
        <v>33</v>
      </c>
      <c r="B33" s="8">
        <v>58</v>
      </c>
      <c r="C33" s="8">
        <v>34</v>
      </c>
      <c r="D33" s="6">
        <v>53</v>
      </c>
      <c r="E33" s="6">
        <v>29</v>
      </c>
      <c r="F33" s="12">
        <v>36</v>
      </c>
      <c r="G33" s="12">
        <v>28</v>
      </c>
      <c r="H33">
        <v>18</v>
      </c>
      <c r="I33">
        <v>157</v>
      </c>
      <c r="J33">
        <v>16</v>
      </c>
      <c r="K33">
        <v>18</v>
      </c>
      <c r="L33">
        <v>107</v>
      </c>
      <c r="M33">
        <v>36</v>
      </c>
      <c r="N33">
        <v>25</v>
      </c>
    </row>
    <row r="34" spans="1:14">
      <c r="A34">
        <v>24</v>
      </c>
      <c r="B34" s="8">
        <v>73</v>
      </c>
      <c r="C34" s="8">
        <v>35</v>
      </c>
      <c r="D34" s="6">
        <v>6</v>
      </c>
      <c r="E34" s="6">
        <v>29</v>
      </c>
      <c r="F34" s="12">
        <v>21</v>
      </c>
      <c r="G34" s="12">
        <v>28</v>
      </c>
      <c r="H34">
        <v>56</v>
      </c>
      <c r="I34">
        <v>44</v>
      </c>
      <c r="J34">
        <v>16</v>
      </c>
      <c r="K34">
        <v>93</v>
      </c>
      <c r="L34">
        <v>119</v>
      </c>
      <c r="M34">
        <v>36</v>
      </c>
      <c r="N34">
        <v>25</v>
      </c>
    </row>
    <row r="35" spans="1:14">
      <c r="A35">
        <v>43</v>
      </c>
      <c r="B35" s="8">
        <v>41</v>
      </c>
      <c r="C35" s="8">
        <v>36</v>
      </c>
      <c r="D35" s="6">
        <v>22</v>
      </c>
      <c r="E35" s="6">
        <v>32</v>
      </c>
      <c r="F35" s="12">
        <v>42</v>
      </c>
      <c r="G35" s="12">
        <v>28</v>
      </c>
      <c r="H35">
        <v>105</v>
      </c>
      <c r="I35">
        <v>38</v>
      </c>
      <c r="J35">
        <v>17</v>
      </c>
      <c r="K35">
        <v>46</v>
      </c>
      <c r="L35">
        <v>91</v>
      </c>
      <c r="M35">
        <v>37</v>
      </c>
      <c r="N35">
        <v>26</v>
      </c>
    </row>
    <row r="36" spans="1:14">
      <c r="A36">
        <v>80</v>
      </c>
      <c r="B36" s="8">
        <v>57</v>
      </c>
      <c r="C36" s="8">
        <v>36</v>
      </c>
      <c r="D36" s="6">
        <v>20</v>
      </c>
      <c r="E36" s="6">
        <v>32</v>
      </c>
      <c r="F36" s="12">
        <v>66</v>
      </c>
      <c r="G36" s="12">
        <v>29</v>
      </c>
      <c r="H36">
        <v>18</v>
      </c>
      <c r="I36">
        <v>82</v>
      </c>
      <c r="J36">
        <v>17</v>
      </c>
      <c r="K36">
        <v>85</v>
      </c>
      <c r="L36">
        <v>39</v>
      </c>
      <c r="M36">
        <v>87</v>
      </c>
      <c r="N36">
        <v>27</v>
      </c>
    </row>
    <row r="37" spans="1:14">
      <c r="A37">
        <v>55</v>
      </c>
      <c r="B37" s="8">
        <v>66</v>
      </c>
      <c r="C37" s="8">
        <v>36</v>
      </c>
      <c r="D37" s="6">
        <v>76</v>
      </c>
      <c r="E37" s="6">
        <v>33</v>
      </c>
      <c r="F37" s="12">
        <v>27</v>
      </c>
      <c r="G37" s="12">
        <v>30</v>
      </c>
      <c r="H37">
        <v>62</v>
      </c>
      <c r="I37">
        <v>75</v>
      </c>
      <c r="J37">
        <v>17</v>
      </c>
      <c r="K37">
        <v>19</v>
      </c>
      <c r="L37">
        <v>98</v>
      </c>
      <c r="M37">
        <v>40</v>
      </c>
      <c r="N37">
        <v>28</v>
      </c>
    </row>
    <row r="38" spans="1:14">
      <c r="A38">
        <v>18</v>
      </c>
      <c r="B38" s="8">
        <v>95</v>
      </c>
      <c r="C38" s="8">
        <v>36</v>
      </c>
      <c r="D38" s="6">
        <v>41</v>
      </c>
      <c r="E38" s="6">
        <v>34</v>
      </c>
      <c r="F38" s="12">
        <v>34</v>
      </c>
      <c r="G38" s="12">
        <v>32</v>
      </c>
      <c r="H38">
        <v>52</v>
      </c>
      <c r="I38">
        <v>49</v>
      </c>
      <c r="J38">
        <v>17</v>
      </c>
      <c r="K38">
        <v>227</v>
      </c>
      <c r="L38">
        <v>44</v>
      </c>
      <c r="M38">
        <v>40</v>
      </c>
      <c r="N38">
        <v>30</v>
      </c>
    </row>
    <row r="39" spans="1:14">
      <c r="A39">
        <v>18</v>
      </c>
      <c r="B39" s="8">
        <v>79</v>
      </c>
      <c r="C39" s="8">
        <v>37</v>
      </c>
      <c r="D39" s="6">
        <v>27</v>
      </c>
      <c r="E39" s="6">
        <v>35</v>
      </c>
      <c r="F39" s="12">
        <v>16</v>
      </c>
      <c r="G39" s="12">
        <v>32</v>
      </c>
      <c r="H39">
        <v>27</v>
      </c>
      <c r="I39">
        <v>55</v>
      </c>
      <c r="J39">
        <v>18</v>
      </c>
      <c r="K39">
        <v>30</v>
      </c>
      <c r="L39">
        <v>32</v>
      </c>
      <c r="M39">
        <v>42</v>
      </c>
      <c r="N39">
        <v>31</v>
      </c>
    </row>
    <row r="40" spans="1:14">
      <c r="A40">
        <v>10</v>
      </c>
      <c r="B40" s="8">
        <v>67</v>
      </c>
      <c r="C40" s="8">
        <v>38</v>
      </c>
      <c r="D40" s="6">
        <v>52</v>
      </c>
      <c r="E40" s="6">
        <v>35</v>
      </c>
      <c r="F40" s="12">
        <v>41</v>
      </c>
      <c r="G40" s="12">
        <v>33</v>
      </c>
      <c r="H40">
        <v>60</v>
      </c>
      <c r="I40">
        <v>60</v>
      </c>
      <c r="J40">
        <v>18</v>
      </c>
      <c r="K40">
        <v>83</v>
      </c>
      <c r="L40">
        <v>27</v>
      </c>
      <c r="M40">
        <v>42</v>
      </c>
      <c r="N40">
        <v>32</v>
      </c>
    </row>
    <row r="41" spans="1:14">
      <c r="A41">
        <v>28</v>
      </c>
      <c r="B41" s="8">
        <v>46</v>
      </c>
      <c r="C41" s="8">
        <v>39</v>
      </c>
      <c r="D41" s="6">
        <v>42</v>
      </c>
      <c r="E41" s="6">
        <v>36</v>
      </c>
      <c r="F41" s="12">
        <v>61</v>
      </c>
      <c r="G41" s="12">
        <v>33</v>
      </c>
      <c r="H41">
        <v>16</v>
      </c>
      <c r="I41">
        <v>52</v>
      </c>
      <c r="J41">
        <v>19</v>
      </c>
      <c r="K41">
        <v>60</v>
      </c>
      <c r="L41">
        <v>96</v>
      </c>
      <c r="M41">
        <v>42</v>
      </c>
      <c r="N41">
        <v>33</v>
      </c>
    </row>
    <row r="42" spans="1:14">
      <c r="A42">
        <v>72</v>
      </c>
      <c r="B42" s="8">
        <v>72</v>
      </c>
      <c r="C42" s="8">
        <v>43</v>
      </c>
      <c r="D42" s="6">
        <v>40</v>
      </c>
      <c r="E42" s="6">
        <v>37</v>
      </c>
      <c r="F42" s="12">
        <v>43</v>
      </c>
      <c r="G42" s="12">
        <v>35</v>
      </c>
      <c r="H42">
        <v>41</v>
      </c>
      <c r="I42">
        <v>35</v>
      </c>
      <c r="J42">
        <v>19</v>
      </c>
      <c r="K42">
        <v>22</v>
      </c>
      <c r="L42">
        <v>81</v>
      </c>
      <c r="M42">
        <v>42</v>
      </c>
      <c r="N42">
        <v>33</v>
      </c>
    </row>
    <row r="43" spans="1:14">
      <c r="A43">
        <v>24</v>
      </c>
      <c r="B43" s="8">
        <v>92</v>
      </c>
      <c r="C43" s="8">
        <v>43</v>
      </c>
      <c r="D43" s="6">
        <v>31</v>
      </c>
      <c r="E43" s="6">
        <v>37</v>
      </c>
      <c r="F43" s="12">
        <v>33</v>
      </c>
      <c r="G43" s="12">
        <v>34</v>
      </c>
      <c r="H43">
        <v>46</v>
      </c>
      <c r="I43">
        <v>53</v>
      </c>
      <c r="J43">
        <v>20</v>
      </c>
      <c r="K43">
        <v>62</v>
      </c>
      <c r="L43">
        <v>45</v>
      </c>
      <c r="M43">
        <v>42</v>
      </c>
      <c r="N43">
        <v>35</v>
      </c>
    </row>
    <row r="44" spans="1:14">
      <c r="A44">
        <v>24</v>
      </c>
      <c r="B44" s="8">
        <v>108</v>
      </c>
      <c r="C44" s="8">
        <v>44</v>
      </c>
      <c r="D44" s="6">
        <v>54</v>
      </c>
      <c r="E44" s="6">
        <v>37</v>
      </c>
      <c r="F44" s="12">
        <v>67</v>
      </c>
      <c r="G44" s="12">
        <v>35</v>
      </c>
      <c r="H44">
        <v>31</v>
      </c>
      <c r="I44">
        <v>42</v>
      </c>
      <c r="J44">
        <v>21</v>
      </c>
      <c r="K44">
        <v>73</v>
      </c>
      <c r="L44">
        <v>80</v>
      </c>
      <c r="M44">
        <v>43</v>
      </c>
      <c r="N44">
        <v>36</v>
      </c>
    </row>
    <row r="45" spans="1:14">
      <c r="A45">
        <v>28</v>
      </c>
      <c r="B45" s="8">
        <v>59</v>
      </c>
      <c r="C45" s="8">
        <v>44</v>
      </c>
      <c r="D45" s="6">
        <v>27</v>
      </c>
      <c r="E45" s="6">
        <v>37</v>
      </c>
      <c r="F45" s="12">
        <v>53</v>
      </c>
      <c r="G45" s="12">
        <v>36</v>
      </c>
      <c r="H45">
        <v>103</v>
      </c>
      <c r="I45">
        <v>110</v>
      </c>
      <c r="J45">
        <v>21</v>
      </c>
      <c r="K45">
        <v>15</v>
      </c>
      <c r="L45">
        <v>96</v>
      </c>
      <c r="M45">
        <v>44</v>
      </c>
      <c r="N45">
        <v>38</v>
      </c>
    </row>
    <row r="46" spans="1:14">
      <c r="A46">
        <v>17</v>
      </c>
      <c r="B46" s="8">
        <v>98</v>
      </c>
      <c r="C46" s="8">
        <v>44</v>
      </c>
      <c r="D46" s="6">
        <v>67</v>
      </c>
      <c r="E46" s="6">
        <v>37</v>
      </c>
      <c r="F46" s="12">
        <v>20</v>
      </c>
      <c r="G46" s="12">
        <v>36</v>
      </c>
      <c r="H46">
        <v>32</v>
      </c>
      <c r="I46">
        <v>42</v>
      </c>
      <c r="J46">
        <v>23</v>
      </c>
      <c r="K46">
        <v>61</v>
      </c>
      <c r="L46">
        <v>31</v>
      </c>
      <c r="M46">
        <v>45</v>
      </c>
      <c r="N46">
        <v>38</v>
      </c>
    </row>
    <row r="47" spans="1:14">
      <c r="A47">
        <v>26</v>
      </c>
      <c r="B47" s="8">
        <v>188</v>
      </c>
      <c r="C47" s="8">
        <v>46</v>
      </c>
      <c r="D47" s="6">
        <v>53</v>
      </c>
      <c r="E47" s="6">
        <v>38</v>
      </c>
      <c r="F47" s="12">
        <v>33</v>
      </c>
      <c r="G47" s="12">
        <v>36</v>
      </c>
      <c r="H47">
        <v>63</v>
      </c>
      <c r="I47">
        <v>103</v>
      </c>
      <c r="J47">
        <v>24</v>
      </c>
      <c r="K47">
        <v>27</v>
      </c>
      <c r="L47">
        <v>36</v>
      </c>
      <c r="M47">
        <v>48</v>
      </c>
      <c r="N47">
        <v>38</v>
      </c>
    </row>
    <row r="48" spans="1:14">
      <c r="A48">
        <v>105</v>
      </c>
      <c r="B48" s="8">
        <v>95</v>
      </c>
      <c r="C48" s="8">
        <v>47</v>
      </c>
      <c r="D48" s="6">
        <v>43</v>
      </c>
      <c r="E48" s="6">
        <v>39</v>
      </c>
      <c r="F48" s="12">
        <v>10</v>
      </c>
      <c r="G48" s="12">
        <v>37</v>
      </c>
      <c r="H48">
        <v>10</v>
      </c>
      <c r="I48">
        <v>86</v>
      </c>
      <c r="J48">
        <v>25</v>
      </c>
      <c r="K48">
        <v>79</v>
      </c>
      <c r="L48">
        <v>62</v>
      </c>
      <c r="M48">
        <v>48</v>
      </c>
      <c r="N48">
        <v>41</v>
      </c>
    </row>
    <row r="49" spans="1:14">
      <c r="A49">
        <v>50</v>
      </c>
      <c r="B49" s="8">
        <v>91</v>
      </c>
      <c r="C49" s="8">
        <v>47</v>
      </c>
      <c r="D49" s="6">
        <v>45</v>
      </c>
      <c r="E49" s="6">
        <v>39</v>
      </c>
      <c r="F49" s="12">
        <v>81</v>
      </c>
      <c r="G49" s="12">
        <v>38</v>
      </c>
      <c r="H49">
        <v>45</v>
      </c>
      <c r="I49">
        <v>56</v>
      </c>
      <c r="J49">
        <v>26</v>
      </c>
      <c r="K49">
        <v>102</v>
      </c>
      <c r="L49">
        <v>28</v>
      </c>
      <c r="M49">
        <v>50</v>
      </c>
      <c r="N49">
        <v>41</v>
      </c>
    </row>
    <row r="50" spans="1:14">
      <c r="A50">
        <v>10</v>
      </c>
      <c r="B50" s="8">
        <v>68</v>
      </c>
      <c r="C50" s="8">
        <v>48</v>
      </c>
      <c r="D50" s="6">
        <v>88</v>
      </c>
      <c r="E50" s="6">
        <v>39</v>
      </c>
      <c r="F50" s="12">
        <v>54</v>
      </c>
      <c r="G50" s="12">
        <v>39</v>
      </c>
      <c r="H50">
        <v>65</v>
      </c>
      <c r="I50">
        <v>75</v>
      </c>
      <c r="J50">
        <v>26</v>
      </c>
      <c r="K50">
        <v>44</v>
      </c>
      <c r="L50">
        <v>34</v>
      </c>
      <c r="M50">
        <v>50</v>
      </c>
      <c r="N50">
        <v>42</v>
      </c>
    </row>
    <row r="51" spans="1:14">
      <c r="A51">
        <v>41</v>
      </c>
      <c r="B51" s="8">
        <v>43</v>
      </c>
      <c r="C51" s="8">
        <v>48</v>
      </c>
      <c r="D51" s="6">
        <v>48</v>
      </c>
      <c r="E51" s="6">
        <v>40</v>
      </c>
      <c r="F51" s="12">
        <v>150</v>
      </c>
      <c r="G51" s="12">
        <v>49</v>
      </c>
      <c r="H51">
        <v>32</v>
      </c>
      <c r="I51">
        <v>40</v>
      </c>
      <c r="J51">
        <v>27</v>
      </c>
      <c r="K51">
        <v>88</v>
      </c>
      <c r="L51">
        <v>108</v>
      </c>
      <c r="M51">
        <v>50</v>
      </c>
      <c r="N51">
        <v>43</v>
      </c>
    </row>
    <row r="52" spans="1:14">
      <c r="A52">
        <v>26</v>
      </c>
      <c r="B52" s="8">
        <v>145</v>
      </c>
      <c r="C52" s="8">
        <v>48</v>
      </c>
      <c r="D52" s="6">
        <v>37</v>
      </c>
      <c r="E52" s="6">
        <v>40</v>
      </c>
      <c r="F52" s="12">
        <v>31</v>
      </c>
      <c r="G52" s="12">
        <v>41</v>
      </c>
      <c r="H52">
        <v>85</v>
      </c>
      <c r="I52">
        <v>61</v>
      </c>
      <c r="J52">
        <v>28</v>
      </c>
      <c r="K52">
        <v>75</v>
      </c>
      <c r="L52">
        <v>52</v>
      </c>
      <c r="M52">
        <v>50</v>
      </c>
      <c r="N52">
        <v>44</v>
      </c>
    </row>
    <row r="53" spans="1:14">
      <c r="A53">
        <v>20</v>
      </c>
      <c r="B53" s="8">
        <v>126</v>
      </c>
      <c r="C53" s="8">
        <v>49</v>
      </c>
      <c r="D53" s="6">
        <v>44</v>
      </c>
      <c r="E53" s="6">
        <v>40</v>
      </c>
      <c r="F53" s="12">
        <v>109</v>
      </c>
      <c r="G53" s="12">
        <v>42</v>
      </c>
      <c r="H53">
        <v>30</v>
      </c>
      <c r="I53">
        <v>91</v>
      </c>
      <c r="J53">
        <v>29</v>
      </c>
      <c r="K53">
        <v>116</v>
      </c>
      <c r="L53">
        <v>117</v>
      </c>
      <c r="M53">
        <v>51</v>
      </c>
      <c r="N53">
        <v>45</v>
      </c>
    </row>
    <row r="54" spans="1:14">
      <c r="A54">
        <v>12</v>
      </c>
      <c r="B54" s="8">
        <v>56</v>
      </c>
      <c r="C54" s="8">
        <v>49</v>
      </c>
      <c r="D54" s="6">
        <v>58</v>
      </c>
      <c r="E54" s="6">
        <v>40</v>
      </c>
      <c r="F54" s="12">
        <v>153</v>
      </c>
      <c r="G54" s="12">
        <v>42</v>
      </c>
      <c r="H54">
        <v>14</v>
      </c>
      <c r="I54">
        <v>25</v>
      </c>
      <c r="J54">
        <v>29</v>
      </c>
      <c r="K54">
        <v>49</v>
      </c>
      <c r="L54">
        <v>91</v>
      </c>
      <c r="M54">
        <v>52</v>
      </c>
      <c r="N54">
        <v>45</v>
      </c>
    </row>
    <row r="55" spans="1:14">
      <c r="A55">
        <v>56</v>
      </c>
      <c r="B55" s="8">
        <v>52</v>
      </c>
      <c r="C55" s="8">
        <v>50</v>
      </c>
      <c r="D55" s="6">
        <v>42</v>
      </c>
      <c r="E55" s="6">
        <v>41</v>
      </c>
      <c r="F55" s="12">
        <v>16</v>
      </c>
      <c r="G55" s="12">
        <v>43</v>
      </c>
      <c r="H55">
        <v>82</v>
      </c>
      <c r="I55">
        <v>43</v>
      </c>
      <c r="J55">
        <v>30</v>
      </c>
      <c r="K55">
        <v>13</v>
      </c>
      <c r="L55">
        <v>17</v>
      </c>
      <c r="M55">
        <v>52</v>
      </c>
      <c r="N55">
        <v>46</v>
      </c>
    </row>
    <row r="56" spans="1:14">
      <c r="A56">
        <v>50</v>
      </c>
      <c r="B56" s="8">
        <v>35</v>
      </c>
      <c r="C56" s="8">
        <v>50</v>
      </c>
      <c r="D56" s="6">
        <v>52</v>
      </c>
      <c r="E56" s="6">
        <v>41</v>
      </c>
      <c r="F56" s="12">
        <v>12</v>
      </c>
      <c r="G56" s="12">
        <v>43</v>
      </c>
      <c r="H56">
        <v>13</v>
      </c>
      <c r="I56">
        <v>33</v>
      </c>
      <c r="J56">
        <v>31</v>
      </c>
      <c r="K56">
        <v>54</v>
      </c>
      <c r="L56">
        <v>144</v>
      </c>
      <c r="M56">
        <v>54</v>
      </c>
      <c r="N56">
        <v>48</v>
      </c>
    </row>
    <row r="57" spans="1:14">
      <c r="A57">
        <v>43</v>
      </c>
      <c r="B57" s="8">
        <v>98</v>
      </c>
      <c r="C57" s="8">
        <v>52</v>
      </c>
      <c r="D57" s="6">
        <v>51</v>
      </c>
      <c r="E57" s="6">
        <v>42</v>
      </c>
      <c r="F57" s="12">
        <v>62</v>
      </c>
      <c r="G57" s="12">
        <v>43</v>
      </c>
      <c r="H57">
        <v>31</v>
      </c>
      <c r="I57">
        <v>88</v>
      </c>
      <c r="J57">
        <v>31</v>
      </c>
      <c r="K57">
        <v>43</v>
      </c>
      <c r="L57">
        <v>90</v>
      </c>
      <c r="M57">
        <v>54</v>
      </c>
      <c r="N57">
        <v>48</v>
      </c>
    </row>
    <row r="58" spans="1:14">
      <c r="A58">
        <v>42</v>
      </c>
      <c r="B58" s="8">
        <v>109</v>
      </c>
      <c r="C58" s="8">
        <v>53</v>
      </c>
      <c r="D58" s="6">
        <v>68</v>
      </c>
      <c r="E58" s="6">
        <v>42</v>
      </c>
      <c r="F58" s="12">
        <v>116</v>
      </c>
      <c r="G58" s="12">
        <v>45</v>
      </c>
      <c r="H58">
        <v>18</v>
      </c>
      <c r="I58">
        <v>38</v>
      </c>
      <c r="J58">
        <v>33</v>
      </c>
      <c r="K58">
        <v>43</v>
      </c>
      <c r="L58">
        <v>46</v>
      </c>
      <c r="M58">
        <v>55</v>
      </c>
      <c r="N58">
        <v>49</v>
      </c>
    </row>
    <row r="59" spans="1:14">
      <c r="A59">
        <v>35</v>
      </c>
      <c r="B59" s="8">
        <v>39</v>
      </c>
      <c r="C59" s="8">
        <v>53</v>
      </c>
      <c r="D59" s="6">
        <v>52</v>
      </c>
      <c r="E59" s="6">
        <v>42</v>
      </c>
      <c r="F59" s="12">
        <v>52</v>
      </c>
      <c r="G59" s="12">
        <v>45</v>
      </c>
      <c r="H59">
        <v>31</v>
      </c>
      <c r="I59">
        <v>112</v>
      </c>
      <c r="J59">
        <v>36</v>
      </c>
      <c r="K59">
        <v>35</v>
      </c>
      <c r="L59">
        <v>103</v>
      </c>
      <c r="M59">
        <v>55</v>
      </c>
      <c r="N59">
        <v>50</v>
      </c>
    </row>
    <row r="60" spans="1:14">
      <c r="A60">
        <v>44</v>
      </c>
      <c r="B60" s="8">
        <v>38</v>
      </c>
      <c r="C60" s="8">
        <v>54</v>
      </c>
      <c r="D60" s="6">
        <v>82</v>
      </c>
      <c r="E60" s="6">
        <v>42</v>
      </c>
      <c r="F60" s="12">
        <v>63</v>
      </c>
      <c r="G60" s="12">
        <v>45</v>
      </c>
      <c r="H60">
        <v>88</v>
      </c>
      <c r="I60">
        <v>143</v>
      </c>
      <c r="J60">
        <v>36</v>
      </c>
      <c r="K60">
        <v>24</v>
      </c>
      <c r="L60">
        <v>17</v>
      </c>
      <c r="M60">
        <v>57</v>
      </c>
      <c r="N60">
        <v>53</v>
      </c>
    </row>
    <row r="61" spans="1:14">
      <c r="A61">
        <v>68</v>
      </c>
      <c r="B61" s="8">
        <v>94</v>
      </c>
      <c r="C61" s="8">
        <v>57</v>
      </c>
      <c r="D61" s="6">
        <v>21</v>
      </c>
      <c r="E61" s="6">
        <v>43</v>
      </c>
      <c r="F61" s="12">
        <v>104</v>
      </c>
      <c r="G61" s="12">
        <v>46</v>
      </c>
      <c r="H61">
        <v>35</v>
      </c>
      <c r="I61">
        <v>41</v>
      </c>
      <c r="J61">
        <v>38</v>
      </c>
      <c r="K61">
        <v>52</v>
      </c>
      <c r="L61">
        <v>36</v>
      </c>
      <c r="M61">
        <v>57</v>
      </c>
      <c r="N61">
        <v>55</v>
      </c>
    </row>
    <row r="62" spans="1:14">
      <c r="A62">
        <v>64</v>
      </c>
      <c r="B62" s="8">
        <v>56</v>
      </c>
      <c r="C62" s="8">
        <v>57</v>
      </c>
      <c r="D62" s="6">
        <v>17</v>
      </c>
      <c r="E62" s="6">
        <v>44</v>
      </c>
      <c r="F62" s="12">
        <v>53</v>
      </c>
      <c r="G62" s="12">
        <v>46</v>
      </c>
      <c r="H62">
        <v>60</v>
      </c>
      <c r="I62">
        <v>91</v>
      </c>
      <c r="J62">
        <v>41</v>
      </c>
      <c r="K62">
        <v>45</v>
      </c>
      <c r="L62">
        <v>65</v>
      </c>
      <c r="M62">
        <v>58</v>
      </c>
      <c r="N62">
        <v>55</v>
      </c>
    </row>
    <row r="63" spans="1:14">
      <c r="A63">
        <v>71</v>
      </c>
      <c r="B63" s="8">
        <v>41</v>
      </c>
      <c r="C63" s="8">
        <v>59</v>
      </c>
      <c r="D63" s="6">
        <v>113</v>
      </c>
      <c r="E63" s="6">
        <v>44</v>
      </c>
      <c r="F63" s="12">
        <v>54</v>
      </c>
      <c r="G63" s="12">
        <v>49</v>
      </c>
      <c r="H63">
        <v>59</v>
      </c>
      <c r="I63">
        <v>29</v>
      </c>
      <c r="J63">
        <v>42</v>
      </c>
      <c r="K63">
        <v>43</v>
      </c>
      <c r="L63">
        <v>56</v>
      </c>
      <c r="M63">
        <v>59</v>
      </c>
      <c r="N63">
        <v>56</v>
      </c>
    </row>
    <row r="64" spans="1:14">
      <c r="A64">
        <v>27</v>
      </c>
      <c r="B64" s="8">
        <v>59</v>
      </c>
      <c r="C64" s="8">
        <v>60</v>
      </c>
      <c r="D64" s="6">
        <v>48</v>
      </c>
      <c r="E64" s="6">
        <v>45</v>
      </c>
      <c r="F64" s="12">
        <v>95</v>
      </c>
      <c r="G64" s="12">
        <v>50</v>
      </c>
      <c r="H64">
        <v>94</v>
      </c>
      <c r="I64">
        <v>62</v>
      </c>
      <c r="J64">
        <v>43</v>
      </c>
      <c r="K64">
        <v>36</v>
      </c>
      <c r="L64">
        <v>25</v>
      </c>
      <c r="M64">
        <v>70</v>
      </c>
      <c r="N64">
        <v>56</v>
      </c>
    </row>
    <row r="65" spans="1:14">
      <c r="A65">
        <v>15</v>
      </c>
      <c r="B65" s="8">
        <v>28</v>
      </c>
      <c r="C65" s="8">
        <v>60</v>
      </c>
      <c r="D65" s="6">
        <v>105</v>
      </c>
      <c r="E65" s="6">
        <v>45</v>
      </c>
      <c r="F65" s="12">
        <v>51</v>
      </c>
      <c r="G65" s="12">
        <v>51</v>
      </c>
      <c r="H65">
        <v>18</v>
      </c>
      <c r="I65">
        <v>32</v>
      </c>
      <c r="J65">
        <v>44</v>
      </c>
      <c r="K65">
        <v>31</v>
      </c>
      <c r="L65">
        <v>89</v>
      </c>
      <c r="M65">
        <v>60</v>
      </c>
      <c r="N65">
        <v>60</v>
      </c>
    </row>
    <row r="66" spans="1:14">
      <c r="A66">
        <v>40</v>
      </c>
      <c r="B66" s="8">
        <v>11</v>
      </c>
      <c r="C66" s="8">
        <v>62</v>
      </c>
      <c r="D66" s="6">
        <v>55</v>
      </c>
      <c r="E66" s="6">
        <v>47</v>
      </c>
      <c r="F66" s="12">
        <v>51</v>
      </c>
      <c r="G66" s="12">
        <v>51</v>
      </c>
      <c r="H66">
        <v>67</v>
      </c>
      <c r="I66">
        <v>94</v>
      </c>
      <c r="J66">
        <v>44</v>
      </c>
      <c r="K66">
        <v>47</v>
      </c>
      <c r="L66">
        <v>24</v>
      </c>
      <c r="M66">
        <v>60</v>
      </c>
      <c r="N66">
        <v>60</v>
      </c>
    </row>
    <row r="67" spans="1:14">
      <c r="A67">
        <v>93</v>
      </c>
      <c r="B67" s="8">
        <v>75</v>
      </c>
      <c r="C67" s="8">
        <v>63</v>
      </c>
      <c r="D67" s="6">
        <v>92</v>
      </c>
      <c r="E67" s="6">
        <v>48</v>
      </c>
      <c r="F67" s="12">
        <v>21</v>
      </c>
      <c r="G67" s="12">
        <v>51</v>
      </c>
      <c r="H67">
        <v>43</v>
      </c>
      <c r="I67">
        <v>22</v>
      </c>
      <c r="J67">
        <v>44</v>
      </c>
      <c r="K67">
        <v>27</v>
      </c>
      <c r="L67">
        <v>15</v>
      </c>
      <c r="M67">
        <v>60</v>
      </c>
      <c r="N67">
        <v>61</v>
      </c>
    </row>
    <row r="68" spans="1:14">
      <c r="A68">
        <v>66</v>
      </c>
      <c r="B68" s="8">
        <v>25</v>
      </c>
      <c r="C68" s="8">
        <v>64</v>
      </c>
      <c r="D68" s="6">
        <v>86</v>
      </c>
      <c r="E68" s="6">
        <v>48</v>
      </c>
      <c r="F68" s="12">
        <v>69</v>
      </c>
      <c r="G68" s="12">
        <v>51</v>
      </c>
      <c r="H68">
        <v>77</v>
      </c>
      <c r="I68">
        <v>54</v>
      </c>
      <c r="J68">
        <v>45</v>
      </c>
      <c r="K68">
        <v>81</v>
      </c>
      <c r="L68">
        <v>27</v>
      </c>
      <c r="M68">
        <v>60</v>
      </c>
      <c r="N68">
        <v>61</v>
      </c>
    </row>
    <row r="69" spans="1:14">
      <c r="A69">
        <v>42</v>
      </c>
      <c r="B69" s="8">
        <v>72</v>
      </c>
      <c r="C69" s="8">
        <v>66</v>
      </c>
      <c r="D69" s="6">
        <v>51</v>
      </c>
      <c r="E69" s="6">
        <v>48</v>
      </c>
      <c r="F69" s="12">
        <v>78</v>
      </c>
      <c r="G69" s="12">
        <v>52</v>
      </c>
      <c r="H69">
        <v>50</v>
      </c>
      <c r="I69">
        <v>73</v>
      </c>
      <c r="J69">
        <v>45</v>
      </c>
      <c r="K69">
        <v>31</v>
      </c>
      <c r="L69">
        <v>61</v>
      </c>
      <c r="M69">
        <v>62</v>
      </c>
      <c r="N69">
        <v>61</v>
      </c>
    </row>
    <row r="70" spans="1:14">
      <c r="A70">
        <v>11</v>
      </c>
      <c r="B70" s="8">
        <v>150</v>
      </c>
      <c r="C70" s="8">
        <v>67</v>
      </c>
      <c r="D70" s="6">
        <v>53</v>
      </c>
      <c r="E70" s="6">
        <v>49</v>
      </c>
      <c r="F70" s="12">
        <v>65</v>
      </c>
      <c r="G70" s="12">
        <v>53</v>
      </c>
      <c r="H70">
        <v>76</v>
      </c>
      <c r="I70">
        <v>87</v>
      </c>
      <c r="J70">
        <v>45</v>
      </c>
      <c r="K70">
        <v>31</v>
      </c>
      <c r="L70">
        <v>103</v>
      </c>
      <c r="M70">
        <v>63</v>
      </c>
      <c r="N70">
        <v>62</v>
      </c>
    </row>
    <row r="71" spans="1:14">
      <c r="A71">
        <v>72</v>
      </c>
      <c r="B71" s="8">
        <v>35</v>
      </c>
      <c r="C71" s="8">
        <v>68</v>
      </c>
      <c r="D71" s="6">
        <v>52</v>
      </c>
      <c r="E71" s="6">
        <v>50</v>
      </c>
      <c r="F71" s="12">
        <v>91</v>
      </c>
      <c r="G71" s="12">
        <v>55</v>
      </c>
      <c r="H71">
        <v>38</v>
      </c>
      <c r="I71">
        <v>31</v>
      </c>
      <c r="J71">
        <v>46</v>
      </c>
      <c r="K71">
        <v>62</v>
      </c>
      <c r="L71">
        <v>13</v>
      </c>
      <c r="M71">
        <v>63</v>
      </c>
      <c r="N71">
        <v>63</v>
      </c>
    </row>
    <row r="72" spans="1:14">
      <c r="A72">
        <v>28</v>
      </c>
      <c r="B72" s="8">
        <v>31</v>
      </c>
      <c r="C72" s="8">
        <v>69</v>
      </c>
      <c r="D72" s="6">
        <v>60</v>
      </c>
      <c r="E72" s="6">
        <v>50</v>
      </c>
      <c r="F72" s="12">
        <v>43</v>
      </c>
      <c r="G72" s="12">
        <v>55</v>
      </c>
      <c r="H72">
        <v>28</v>
      </c>
      <c r="I72">
        <v>43</v>
      </c>
      <c r="J72">
        <v>46</v>
      </c>
      <c r="K72">
        <v>41</v>
      </c>
      <c r="L72">
        <v>21</v>
      </c>
      <c r="M72">
        <v>63</v>
      </c>
      <c r="N72">
        <v>64</v>
      </c>
    </row>
    <row r="73" spans="1:14">
      <c r="A73">
        <v>53</v>
      </c>
      <c r="B73" s="8">
        <v>81</v>
      </c>
      <c r="C73" s="8">
        <v>70</v>
      </c>
      <c r="D73" s="6">
        <v>40</v>
      </c>
      <c r="E73" s="6">
        <v>52</v>
      </c>
      <c r="F73" s="12">
        <v>45</v>
      </c>
      <c r="G73" s="12">
        <v>55</v>
      </c>
      <c r="H73">
        <v>21</v>
      </c>
      <c r="I73">
        <v>210</v>
      </c>
      <c r="J73">
        <v>46</v>
      </c>
      <c r="K73">
        <v>73</v>
      </c>
      <c r="L73">
        <v>92</v>
      </c>
      <c r="M73">
        <v>66</v>
      </c>
      <c r="N73">
        <v>65</v>
      </c>
    </row>
    <row r="74" spans="1:14">
      <c r="A74">
        <v>37</v>
      </c>
      <c r="B74" s="8">
        <v>40</v>
      </c>
      <c r="C74" s="8">
        <v>71</v>
      </c>
      <c r="D74" s="6">
        <v>13</v>
      </c>
      <c r="E74" s="6">
        <v>52</v>
      </c>
      <c r="F74" s="12">
        <v>36</v>
      </c>
      <c r="G74" s="12">
        <v>57</v>
      </c>
      <c r="H74">
        <v>140</v>
      </c>
      <c r="I74">
        <v>136</v>
      </c>
      <c r="J74">
        <v>47</v>
      </c>
      <c r="K74">
        <v>68</v>
      </c>
      <c r="L74">
        <v>17</v>
      </c>
      <c r="M74">
        <v>67</v>
      </c>
      <c r="N74">
        <v>65</v>
      </c>
    </row>
    <row r="75" spans="1:14">
      <c r="A75">
        <v>94</v>
      </c>
      <c r="B75" s="8">
        <v>50</v>
      </c>
      <c r="C75" s="8">
        <v>71</v>
      </c>
      <c r="D75" s="6">
        <v>48</v>
      </c>
      <c r="E75" s="6">
        <v>52</v>
      </c>
      <c r="F75" s="12">
        <v>109</v>
      </c>
      <c r="G75" s="12">
        <v>58</v>
      </c>
      <c r="H75">
        <v>28</v>
      </c>
      <c r="I75">
        <v>14</v>
      </c>
      <c r="J75">
        <v>47</v>
      </c>
      <c r="K75">
        <v>70</v>
      </c>
      <c r="L75">
        <v>120</v>
      </c>
      <c r="M75">
        <v>68</v>
      </c>
      <c r="N75">
        <v>66</v>
      </c>
    </row>
    <row r="76" spans="1:14">
      <c r="A76">
        <v>56</v>
      </c>
      <c r="B76" s="8">
        <v>31</v>
      </c>
      <c r="C76" s="8">
        <v>72</v>
      </c>
      <c r="D76" s="6">
        <v>98</v>
      </c>
      <c r="E76" s="6">
        <v>53</v>
      </c>
      <c r="F76" s="12">
        <v>87</v>
      </c>
      <c r="G76" s="12">
        <v>59</v>
      </c>
      <c r="H76">
        <v>64</v>
      </c>
      <c r="I76">
        <v>62</v>
      </c>
      <c r="J76">
        <v>47</v>
      </c>
      <c r="K76">
        <v>28</v>
      </c>
      <c r="L76">
        <v>21</v>
      </c>
      <c r="M76">
        <v>69</v>
      </c>
      <c r="N76">
        <v>67</v>
      </c>
    </row>
    <row r="77" spans="1:14">
      <c r="A77">
        <v>83</v>
      </c>
      <c r="B77" s="8">
        <v>42</v>
      </c>
      <c r="C77" s="8">
        <v>73</v>
      </c>
      <c r="D77" s="6">
        <v>108</v>
      </c>
      <c r="E77" s="6">
        <v>53</v>
      </c>
      <c r="F77" s="12">
        <v>68</v>
      </c>
      <c r="G77" s="12">
        <v>61</v>
      </c>
      <c r="H77">
        <v>45</v>
      </c>
      <c r="I77">
        <v>41</v>
      </c>
      <c r="J77">
        <v>48</v>
      </c>
      <c r="K77">
        <v>44</v>
      </c>
      <c r="L77">
        <v>17</v>
      </c>
      <c r="M77">
        <v>72</v>
      </c>
      <c r="N77">
        <v>68</v>
      </c>
    </row>
    <row r="78" spans="1:14">
      <c r="A78">
        <v>28</v>
      </c>
      <c r="B78" s="8">
        <v>138</v>
      </c>
      <c r="C78" s="8">
        <v>74</v>
      </c>
      <c r="D78" s="6">
        <v>11</v>
      </c>
      <c r="E78" s="6">
        <v>45</v>
      </c>
      <c r="F78" s="12">
        <v>91</v>
      </c>
      <c r="G78" s="12">
        <v>62</v>
      </c>
      <c r="H78">
        <v>68</v>
      </c>
      <c r="I78">
        <v>111</v>
      </c>
      <c r="J78">
        <v>48</v>
      </c>
      <c r="K78">
        <v>55</v>
      </c>
      <c r="L78">
        <v>98</v>
      </c>
      <c r="M78">
        <v>72</v>
      </c>
      <c r="N78">
        <v>70</v>
      </c>
    </row>
    <row r="79" spans="1:14">
      <c r="A79">
        <v>26</v>
      </c>
      <c r="B79" s="8">
        <v>67</v>
      </c>
      <c r="C79" s="8">
        <v>75</v>
      </c>
      <c r="D79" s="6">
        <v>110</v>
      </c>
      <c r="E79" s="6">
        <v>56</v>
      </c>
      <c r="F79" s="12">
        <v>62</v>
      </c>
      <c r="G79" s="12">
        <v>62</v>
      </c>
      <c r="H79">
        <v>21</v>
      </c>
      <c r="I79">
        <v>88</v>
      </c>
      <c r="J79">
        <v>49</v>
      </c>
      <c r="K79">
        <v>35</v>
      </c>
      <c r="L79">
        <v>79</v>
      </c>
      <c r="M79">
        <v>72</v>
      </c>
      <c r="N79">
        <v>71</v>
      </c>
    </row>
    <row r="80" spans="1:14">
      <c r="A80">
        <v>18</v>
      </c>
      <c r="B80" s="8">
        <v>42</v>
      </c>
      <c r="C80" s="8">
        <v>81</v>
      </c>
      <c r="D80" s="6">
        <v>85</v>
      </c>
      <c r="E80" s="6">
        <v>56</v>
      </c>
      <c r="F80" s="12">
        <v>75</v>
      </c>
      <c r="G80" s="12">
        <v>62</v>
      </c>
      <c r="H80">
        <v>76</v>
      </c>
      <c r="I80">
        <v>11</v>
      </c>
      <c r="J80">
        <v>50</v>
      </c>
      <c r="K80">
        <v>120</v>
      </c>
      <c r="L80">
        <v>81</v>
      </c>
      <c r="M80">
        <v>75</v>
      </c>
      <c r="N80">
        <v>71</v>
      </c>
    </row>
    <row r="81" spans="1:14">
      <c r="A81">
        <v>57</v>
      </c>
      <c r="B81" s="8">
        <v>83</v>
      </c>
      <c r="C81" s="8">
        <v>81</v>
      </c>
      <c r="D81" s="6">
        <v>61</v>
      </c>
      <c r="E81" s="6">
        <v>57</v>
      </c>
      <c r="F81" s="12">
        <v>112</v>
      </c>
      <c r="G81" s="12">
        <v>62</v>
      </c>
      <c r="H81">
        <v>42</v>
      </c>
      <c r="I81">
        <v>180</v>
      </c>
      <c r="J81">
        <v>51</v>
      </c>
      <c r="K81">
        <v>44</v>
      </c>
      <c r="L81">
        <v>41</v>
      </c>
      <c r="M81">
        <v>77</v>
      </c>
      <c r="N81">
        <v>72</v>
      </c>
    </row>
    <row r="82" spans="1:14">
      <c r="A82">
        <v>39</v>
      </c>
      <c r="B82" s="8">
        <v>73</v>
      </c>
      <c r="C82" s="8">
        <v>82</v>
      </c>
      <c r="D82" s="6">
        <v>65</v>
      </c>
      <c r="E82" s="6">
        <v>58</v>
      </c>
      <c r="F82" s="12">
        <v>63</v>
      </c>
      <c r="G82" s="12">
        <v>63</v>
      </c>
      <c r="H82">
        <v>92</v>
      </c>
      <c r="I82">
        <v>65</v>
      </c>
      <c r="J82">
        <v>53</v>
      </c>
      <c r="K82">
        <v>62</v>
      </c>
      <c r="L82">
        <v>11</v>
      </c>
      <c r="M82">
        <v>79</v>
      </c>
      <c r="N82">
        <v>74</v>
      </c>
    </row>
    <row r="83" spans="1:14">
      <c r="A83">
        <v>143</v>
      </c>
      <c r="B83" s="8">
        <v>61</v>
      </c>
      <c r="C83" s="8">
        <v>82</v>
      </c>
      <c r="D83" s="6">
        <v>33</v>
      </c>
      <c r="E83" s="6">
        <v>60</v>
      </c>
      <c r="F83" s="12">
        <v>85</v>
      </c>
      <c r="G83" s="12">
        <v>63</v>
      </c>
      <c r="H83">
        <v>105</v>
      </c>
      <c r="I83">
        <v>80</v>
      </c>
      <c r="J83">
        <v>52</v>
      </c>
      <c r="K83">
        <v>101</v>
      </c>
      <c r="L83">
        <v>67</v>
      </c>
      <c r="M83">
        <v>82</v>
      </c>
      <c r="N83">
        <v>78</v>
      </c>
    </row>
    <row r="84" spans="1:14">
      <c r="A84">
        <v>31</v>
      </c>
      <c r="B84" s="8">
        <v>83</v>
      </c>
      <c r="C84" s="8">
        <v>83</v>
      </c>
      <c r="D84" s="6">
        <v>120</v>
      </c>
      <c r="E84" s="6">
        <v>62</v>
      </c>
      <c r="F84" s="12">
        <v>59</v>
      </c>
      <c r="G84" s="12">
        <v>64</v>
      </c>
      <c r="H84">
        <v>13</v>
      </c>
      <c r="I84">
        <v>63</v>
      </c>
      <c r="J84">
        <v>53</v>
      </c>
      <c r="K84">
        <v>45</v>
      </c>
      <c r="L84">
        <v>82</v>
      </c>
      <c r="M84">
        <v>84</v>
      </c>
      <c r="N84">
        <v>80</v>
      </c>
    </row>
    <row r="85" spans="1:14">
      <c r="A85">
        <v>54</v>
      </c>
      <c r="B85" s="8">
        <v>73</v>
      </c>
      <c r="C85" s="8">
        <v>83</v>
      </c>
      <c r="D85" s="6">
        <v>41</v>
      </c>
      <c r="E85" s="6">
        <v>63</v>
      </c>
      <c r="F85" s="12">
        <v>86</v>
      </c>
      <c r="G85" s="12">
        <v>65</v>
      </c>
      <c r="H85">
        <v>12</v>
      </c>
      <c r="I85">
        <v>39</v>
      </c>
      <c r="J85">
        <v>54</v>
      </c>
      <c r="K85">
        <v>114</v>
      </c>
      <c r="L85">
        <v>33</v>
      </c>
      <c r="M85">
        <v>84</v>
      </c>
      <c r="N85">
        <v>85</v>
      </c>
    </row>
    <row r="86" spans="1:14">
      <c r="A86">
        <v>130</v>
      </c>
      <c r="B86" s="8">
        <v>55</v>
      </c>
      <c r="C86" s="8">
        <v>84</v>
      </c>
      <c r="D86" s="6">
        <v>112</v>
      </c>
      <c r="E86" s="6">
        <v>63</v>
      </c>
      <c r="F86" s="12">
        <v>45</v>
      </c>
      <c r="G86" s="12">
        <v>68</v>
      </c>
      <c r="H86">
        <v>27</v>
      </c>
      <c r="I86">
        <v>47</v>
      </c>
      <c r="J86">
        <v>56</v>
      </c>
      <c r="K86">
        <v>55</v>
      </c>
      <c r="L86">
        <v>28</v>
      </c>
      <c r="M86">
        <v>84</v>
      </c>
      <c r="N86">
        <v>85</v>
      </c>
    </row>
    <row r="87" spans="1:14">
      <c r="A87">
        <v>39</v>
      </c>
      <c r="B87" s="8">
        <v>85</v>
      </c>
      <c r="C87" s="8">
        <v>84</v>
      </c>
      <c r="D87" s="6">
        <v>56</v>
      </c>
      <c r="E87" s="6">
        <v>63</v>
      </c>
      <c r="F87" s="12">
        <v>130</v>
      </c>
      <c r="G87" s="12">
        <v>70</v>
      </c>
      <c r="H87">
        <v>79</v>
      </c>
      <c r="I87">
        <v>59</v>
      </c>
      <c r="J87">
        <v>56</v>
      </c>
      <c r="K87">
        <v>36</v>
      </c>
      <c r="L87">
        <v>35</v>
      </c>
      <c r="M87">
        <v>87</v>
      </c>
      <c r="N87">
        <v>85</v>
      </c>
    </row>
    <row r="88" spans="1:14">
      <c r="A88">
        <v>18</v>
      </c>
      <c r="B88" s="8">
        <v>137</v>
      </c>
      <c r="C88" s="8">
        <v>88</v>
      </c>
      <c r="D88" s="6">
        <v>42</v>
      </c>
      <c r="E88" s="6">
        <v>64</v>
      </c>
      <c r="F88" s="12">
        <v>170</v>
      </c>
      <c r="G88" s="12">
        <v>70</v>
      </c>
      <c r="H88">
        <v>67</v>
      </c>
      <c r="I88">
        <v>59</v>
      </c>
      <c r="J88">
        <v>56</v>
      </c>
      <c r="K88">
        <v>44</v>
      </c>
      <c r="L88">
        <v>68</v>
      </c>
      <c r="M88">
        <v>90</v>
      </c>
      <c r="N88">
        <v>88</v>
      </c>
    </row>
    <row r="89" spans="1:14">
      <c r="A89">
        <v>48</v>
      </c>
      <c r="B89" s="8">
        <v>42</v>
      </c>
      <c r="C89" s="8">
        <v>89</v>
      </c>
      <c r="D89" s="6">
        <v>76</v>
      </c>
      <c r="E89" s="6">
        <v>64</v>
      </c>
      <c r="F89" s="12">
        <v>75</v>
      </c>
      <c r="G89" s="12">
        <v>73</v>
      </c>
      <c r="H89">
        <v>39</v>
      </c>
      <c r="I89">
        <v>71</v>
      </c>
      <c r="J89">
        <v>59</v>
      </c>
      <c r="K89">
        <v>156</v>
      </c>
      <c r="L89">
        <v>56</v>
      </c>
      <c r="M89">
        <v>91</v>
      </c>
      <c r="N89">
        <v>96</v>
      </c>
    </row>
    <row r="90" spans="1:14">
      <c r="A90">
        <v>34</v>
      </c>
      <c r="B90" s="8">
        <v>46</v>
      </c>
      <c r="C90" s="8">
        <v>89</v>
      </c>
      <c r="D90" s="6">
        <v>15</v>
      </c>
      <c r="E90" s="6">
        <v>65</v>
      </c>
      <c r="F90" s="12">
        <v>125</v>
      </c>
      <c r="G90" s="12">
        <v>74</v>
      </c>
      <c r="H90">
        <v>18</v>
      </c>
      <c r="I90">
        <v>42</v>
      </c>
      <c r="J90">
        <v>55</v>
      </c>
      <c r="K90">
        <v>26</v>
      </c>
      <c r="L90">
        <v>85</v>
      </c>
      <c r="M90">
        <v>92</v>
      </c>
      <c r="N90">
        <v>91</v>
      </c>
    </row>
    <row r="91" spans="1:14">
      <c r="A91">
        <v>42</v>
      </c>
      <c r="B91" s="8">
        <v>127</v>
      </c>
      <c r="C91" s="8">
        <v>90</v>
      </c>
      <c r="D91" s="6">
        <v>82</v>
      </c>
      <c r="E91" s="6">
        <v>68</v>
      </c>
      <c r="F91" s="12">
        <v>76</v>
      </c>
      <c r="G91" s="12">
        <v>75</v>
      </c>
      <c r="H91">
        <v>35</v>
      </c>
      <c r="I91">
        <v>60</v>
      </c>
      <c r="J91">
        <v>60</v>
      </c>
      <c r="K91">
        <v>158</v>
      </c>
      <c r="L91">
        <v>33</v>
      </c>
      <c r="M91">
        <v>92</v>
      </c>
      <c r="N91">
        <v>93</v>
      </c>
    </row>
    <row r="92" spans="1:14">
      <c r="A92">
        <v>21</v>
      </c>
      <c r="B92" s="8">
        <v>63</v>
      </c>
      <c r="C92" s="8">
        <v>94</v>
      </c>
      <c r="D92" s="6">
        <v>62</v>
      </c>
      <c r="E92" s="6">
        <v>68</v>
      </c>
      <c r="F92" s="12">
        <v>15</v>
      </c>
      <c r="G92" s="12">
        <v>78</v>
      </c>
      <c r="H92">
        <v>68</v>
      </c>
      <c r="I92">
        <v>49</v>
      </c>
      <c r="J92">
        <v>60</v>
      </c>
      <c r="K92">
        <v>33</v>
      </c>
      <c r="L92">
        <v>13</v>
      </c>
      <c r="M92">
        <v>93</v>
      </c>
      <c r="N92">
        <v>92</v>
      </c>
    </row>
    <row r="93" spans="1:14">
      <c r="A93">
        <v>13</v>
      </c>
      <c r="B93" s="8">
        <v>30</v>
      </c>
      <c r="C93" s="8">
        <v>95</v>
      </c>
      <c r="D93" s="6">
        <v>48</v>
      </c>
      <c r="E93" s="6">
        <v>69</v>
      </c>
      <c r="F93" s="12">
        <v>81</v>
      </c>
      <c r="G93" s="12">
        <v>79</v>
      </c>
      <c r="H93">
        <v>93</v>
      </c>
      <c r="I93">
        <v>62</v>
      </c>
      <c r="J93">
        <v>60</v>
      </c>
      <c r="K93">
        <v>175</v>
      </c>
      <c r="L93">
        <v>54</v>
      </c>
      <c r="M93">
        <v>100</v>
      </c>
      <c r="N93">
        <v>100</v>
      </c>
    </row>
    <row r="94" spans="1:14">
      <c r="A94">
        <v>34</v>
      </c>
      <c r="B94" s="8">
        <v>52</v>
      </c>
      <c r="C94" s="8">
        <v>95</v>
      </c>
      <c r="D94" s="6">
        <v>54</v>
      </c>
      <c r="E94" s="6">
        <v>70</v>
      </c>
      <c r="F94" s="12">
        <v>92</v>
      </c>
      <c r="G94" s="12">
        <v>79</v>
      </c>
      <c r="H94">
        <v>32</v>
      </c>
      <c r="I94">
        <v>45</v>
      </c>
      <c r="J94">
        <v>62</v>
      </c>
      <c r="K94">
        <v>41</v>
      </c>
      <c r="L94">
        <v>40</v>
      </c>
      <c r="M94">
        <v>102</v>
      </c>
      <c r="N94">
        <v>105</v>
      </c>
    </row>
    <row r="95" spans="1:14">
      <c r="A95">
        <v>41</v>
      </c>
      <c r="B95" s="8">
        <v>27</v>
      </c>
      <c r="C95" s="8">
        <v>96</v>
      </c>
      <c r="D95" s="6">
        <v>43</v>
      </c>
      <c r="E95" s="6">
        <v>72</v>
      </c>
      <c r="F95" s="12">
        <v>92</v>
      </c>
      <c r="G95" s="12">
        <v>82</v>
      </c>
      <c r="H95">
        <v>14</v>
      </c>
      <c r="I95">
        <v>41</v>
      </c>
      <c r="J95">
        <v>62</v>
      </c>
      <c r="K95">
        <v>48</v>
      </c>
      <c r="L95">
        <v>30</v>
      </c>
      <c r="M95">
        <v>110</v>
      </c>
      <c r="N95">
        <v>112</v>
      </c>
    </row>
    <row r="96" spans="1:14">
      <c r="A96">
        <v>50</v>
      </c>
      <c r="B96" s="8">
        <v>107</v>
      </c>
      <c r="C96" s="8">
        <v>100</v>
      </c>
      <c r="D96" s="6">
        <v>49</v>
      </c>
      <c r="E96" s="6">
        <v>73</v>
      </c>
      <c r="F96" s="12">
        <v>198</v>
      </c>
      <c r="G96" s="12">
        <v>82</v>
      </c>
      <c r="H96">
        <v>63</v>
      </c>
      <c r="I96">
        <v>71</v>
      </c>
      <c r="J96">
        <v>63</v>
      </c>
      <c r="K96">
        <v>56</v>
      </c>
      <c r="L96">
        <v>45</v>
      </c>
      <c r="M96">
        <v>119</v>
      </c>
      <c r="N96">
        <v>113</v>
      </c>
    </row>
    <row r="97" spans="1:14">
      <c r="A97">
        <v>49</v>
      </c>
      <c r="B97" s="8">
        <v>161</v>
      </c>
      <c r="C97" s="8">
        <v>104</v>
      </c>
      <c r="D97" s="6">
        <v>54</v>
      </c>
      <c r="E97" s="6">
        <v>83</v>
      </c>
      <c r="F97" s="12">
        <v>45</v>
      </c>
      <c r="G97" s="12">
        <v>83</v>
      </c>
      <c r="H97">
        <v>57</v>
      </c>
      <c r="I97">
        <v>105</v>
      </c>
      <c r="J97">
        <v>63</v>
      </c>
      <c r="K97">
        <v>23</v>
      </c>
      <c r="L97">
        <v>49</v>
      </c>
      <c r="M97">
        <v>122</v>
      </c>
      <c r="N97">
        <v>116</v>
      </c>
    </row>
    <row r="98" spans="1:14">
      <c r="A98">
        <v>11</v>
      </c>
      <c r="B98" s="8">
        <v>101</v>
      </c>
      <c r="C98" s="8">
        <v>107</v>
      </c>
      <c r="D98" s="6">
        <v>60</v>
      </c>
      <c r="E98" s="6">
        <v>83</v>
      </c>
      <c r="F98" s="12">
        <v>99</v>
      </c>
      <c r="G98" s="12">
        <v>84</v>
      </c>
      <c r="H98">
        <v>15</v>
      </c>
      <c r="I98">
        <v>22</v>
      </c>
      <c r="J98">
        <v>65</v>
      </c>
      <c r="K98">
        <v>140</v>
      </c>
      <c r="L98">
        <v>116</v>
      </c>
      <c r="M98">
        <v>123</v>
      </c>
      <c r="N98">
        <v>132</v>
      </c>
    </row>
    <row r="99" spans="1:14">
      <c r="A99">
        <v>34</v>
      </c>
      <c r="B99" s="8">
        <v>39</v>
      </c>
      <c r="C99" s="8">
        <v>108</v>
      </c>
      <c r="D99" s="6">
        <v>64</v>
      </c>
      <c r="E99" s="6">
        <v>101</v>
      </c>
      <c r="F99" s="12">
        <v>61</v>
      </c>
      <c r="G99" s="12">
        <v>88</v>
      </c>
      <c r="H99">
        <v>33</v>
      </c>
      <c r="I99">
        <v>54</v>
      </c>
      <c r="J99">
        <v>65</v>
      </c>
      <c r="K99">
        <v>136</v>
      </c>
      <c r="L99">
        <v>62</v>
      </c>
      <c r="M99">
        <v>125</v>
      </c>
      <c r="N99">
        <v>142</v>
      </c>
    </row>
    <row r="100" spans="1:14">
      <c r="A100">
        <v>23</v>
      </c>
      <c r="B100" s="8">
        <v>116</v>
      </c>
      <c r="C100" s="8">
        <v>109</v>
      </c>
      <c r="D100" s="6">
        <v>170</v>
      </c>
      <c r="E100" s="6">
        <v>117</v>
      </c>
      <c r="F100" s="12">
        <v>17</v>
      </c>
      <c r="G100" s="12">
        <v>92</v>
      </c>
      <c r="H100">
        <v>123</v>
      </c>
      <c r="I100">
        <v>70</v>
      </c>
      <c r="J100">
        <v>66</v>
      </c>
      <c r="K100">
        <v>91</v>
      </c>
      <c r="L100">
        <v>20</v>
      </c>
      <c r="M100">
        <v>155</v>
      </c>
      <c r="N100">
        <v>155</v>
      </c>
    </row>
    <row r="101" spans="1:14">
      <c r="A101">
        <v>64</v>
      </c>
      <c r="B101" s="8">
        <v>47</v>
      </c>
      <c r="C101" s="8">
        <v>116</v>
      </c>
      <c r="D101" s="6">
        <v>23</v>
      </c>
      <c r="E101" s="6">
        <v>125</v>
      </c>
      <c r="F101" s="12">
        <v>65</v>
      </c>
      <c r="G101" s="12">
        <v>95</v>
      </c>
      <c r="H101">
        <v>153</v>
      </c>
      <c r="I101">
        <v>38</v>
      </c>
      <c r="J101">
        <v>68</v>
      </c>
      <c r="K101">
        <v>53</v>
      </c>
      <c r="L101">
        <v>33</v>
      </c>
      <c r="M101">
        <v>162</v>
      </c>
      <c r="N101">
        <v>160</v>
      </c>
    </row>
    <row r="102" spans="1:14">
      <c r="A102">
        <v>52</v>
      </c>
      <c r="B102" s="8">
        <v>57</v>
      </c>
      <c r="C102" s="8">
        <v>118</v>
      </c>
      <c r="D102" s="6">
        <v>48</v>
      </c>
      <c r="E102" s="6">
        <v>141</v>
      </c>
      <c r="F102" s="12">
        <v>117</v>
      </c>
      <c r="G102" s="12">
        <v>105</v>
      </c>
      <c r="H102">
        <v>52</v>
      </c>
      <c r="I102">
        <v>47</v>
      </c>
      <c r="J102">
        <v>70</v>
      </c>
      <c r="K102">
        <v>27</v>
      </c>
      <c r="L102">
        <v>65</v>
      </c>
      <c r="M102">
        <v>184</v>
      </c>
      <c r="N102">
        <v>172</v>
      </c>
    </row>
    <row r="103" spans="1:14">
      <c r="A103">
        <v>11</v>
      </c>
      <c r="B103" s="8">
        <v>53</v>
      </c>
      <c r="C103" s="8">
        <v>122</v>
      </c>
      <c r="D103" s="6">
        <v>30</v>
      </c>
      <c r="E103" s="6">
        <v>155</v>
      </c>
      <c r="F103" s="12">
        <v>55</v>
      </c>
      <c r="G103" s="12">
        <v>138</v>
      </c>
      <c r="H103">
        <v>38</v>
      </c>
      <c r="I103">
        <v>47</v>
      </c>
      <c r="J103">
        <v>72</v>
      </c>
      <c r="K103">
        <v>110</v>
      </c>
      <c r="L103">
        <v>68</v>
      </c>
      <c r="M103">
        <v>225</v>
      </c>
      <c r="N103">
        <v>187</v>
      </c>
    </row>
    <row r="104" spans="1:14">
      <c r="C104" s="8">
        <v>122</v>
      </c>
      <c r="F104" s="12">
        <v>18</v>
      </c>
      <c r="J104">
        <v>74</v>
      </c>
      <c r="L104">
        <v>70</v>
      </c>
    </row>
    <row r="105" spans="1:14">
      <c r="J105">
        <v>75</v>
      </c>
      <c r="L105">
        <v>43</v>
      </c>
    </row>
    <row r="106" spans="1:14">
      <c r="J106">
        <v>75</v>
      </c>
      <c r="L106">
        <v>77</v>
      </c>
    </row>
    <row r="107" spans="1:14">
      <c r="J107">
        <v>76</v>
      </c>
      <c r="L107">
        <v>43</v>
      </c>
    </row>
    <row r="108" spans="1:14">
      <c r="J108">
        <v>79</v>
      </c>
      <c r="L108">
        <v>124</v>
      </c>
    </row>
    <row r="109" spans="1:14">
      <c r="J109">
        <v>80</v>
      </c>
      <c r="L109">
        <v>100</v>
      </c>
    </row>
    <row r="110" spans="1:14">
      <c r="J110">
        <v>82</v>
      </c>
      <c r="L110">
        <v>19</v>
      </c>
    </row>
    <row r="111" spans="1:14">
      <c r="J111">
        <v>88</v>
      </c>
      <c r="L111">
        <v>82</v>
      </c>
    </row>
    <row r="112" spans="1:14">
      <c r="J112">
        <v>103</v>
      </c>
      <c r="L112">
        <v>45</v>
      </c>
    </row>
    <row r="113" spans="1:14">
      <c r="J113">
        <v>8</v>
      </c>
      <c r="L113">
        <v>20</v>
      </c>
    </row>
    <row r="114" spans="1:14">
      <c r="L114">
        <v>70</v>
      </c>
    </row>
    <row r="115" spans="1:14">
      <c r="L115">
        <v>140</v>
      </c>
    </row>
    <row r="116" spans="1:14">
      <c r="L116">
        <v>195</v>
      </c>
    </row>
    <row r="117" spans="1:14">
      <c r="L117">
        <v>45</v>
      </c>
    </row>
    <row r="118" spans="1:14">
      <c r="L118">
        <v>137</v>
      </c>
    </row>
    <row r="119" spans="1:14">
      <c r="L119">
        <v>75</v>
      </c>
    </row>
    <row r="120" spans="1:14">
      <c r="L120">
        <v>16</v>
      </c>
    </row>
    <row r="121" spans="1:14">
      <c r="L121">
        <v>48</v>
      </c>
    </row>
    <row r="122" spans="1:14">
      <c r="L122">
        <v>53</v>
      </c>
    </row>
    <row r="123" spans="1:14">
      <c r="L123">
        <v>105</v>
      </c>
    </row>
    <row r="124" spans="1:14">
      <c r="A124" s="9">
        <f>AVERAGE(A4:A123)</f>
        <v>38.869999999999997</v>
      </c>
      <c r="B124" s="9">
        <f t="shared" ref="B124:C124" si="0">AVERAGE(B4:B123)</f>
        <v>63.99</v>
      </c>
      <c r="C124" s="9">
        <f t="shared" si="0"/>
        <v>55.653465346534652</v>
      </c>
      <c r="D124" s="9">
        <f t="shared" ref="D124" si="1">AVERAGE(D4:D123)</f>
        <v>50.42</v>
      </c>
      <c r="E124" s="9">
        <f t="shared" ref="E124" si="2">AVERAGE(E4:E123)</f>
        <v>43.81</v>
      </c>
      <c r="F124" s="9">
        <f t="shared" ref="F124" si="3">AVERAGE(F4:F123)</f>
        <v>56.287128712871286</v>
      </c>
      <c r="G124" s="9">
        <f t="shared" ref="G124" si="4">AVERAGE(G4:G123)</f>
        <v>44.13</v>
      </c>
      <c r="H124" s="9">
        <f>AVERAGE(H4:H123)</f>
        <v>46.64</v>
      </c>
      <c r="I124" s="9">
        <f>AVERAGE(I4:I123)</f>
        <v>58.2</v>
      </c>
      <c r="J124" s="9">
        <f>AVERAGE(J4:J123)</f>
        <v>36.463636363636361</v>
      </c>
      <c r="K124" s="9">
        <f>AVERAGE(K4:K123)</f>
        <v>59.76</v>
      </c>
      <c r="L124" s="9">
        <f>AVERAGE(L4:L123)</f>
        <v>57.266666666666666</v>
      </c>
      <c r="M124" s="9">
        <f>AVERAGE(M4:M123)</f>
        <v>58.79</v>
      </c>
      <c r="N124" s="9">
        <f>AVERAGE(N4:N123)</f>
        <v>52.66</v>
      </c>
    </row>
    <row r="125" spans="1:14">
      <c r="A125" s="9">
        <f>_xlfn.STDEV.S(A4:A123)</f>
        <v>29.743908637065523</v>
      </c>
      <c r="B125" s="9">
        <f t="shared" ref="B125:C125" si="5">_xlfn.STDEV.S(B4:B123)</f>
        <v>35.316604101364632</v>
      </c>
      <c r="C125" s="9">
        <f t="shared" si="5"/>
        <v>28.458543758795656</v>
      </c>
      <c r="D125" s="9">
        <f t="shared" ref="D125:G125" si="6">_xlfn.STDEV.S(D4:D123)</f>
        <v>30.1012365932771</v>
      </c>
      <c r="E125" s="9">
        <f t="shared" si="6"/>
        <v>26.851892697054737</v>
      </c>
      <c r="F125" s="9">
        <f t="shared" si="6"/>
        <v>39.433573673625716</v>
      </c>
      <c r="G125" s="9">
        <f t="shared" si="6"/>
        <v>27.023242895064548</v>
      </c>
      <c r="H125" s="9">
        <f>_xlfn.STDEV.S(H4:H123)</f>
        <v>30.283015208215481</v>
      </c>
      <c r="I125" s="9">
        <f>_xlfn.STDEV.S(I4:I123)</f>
        <v>36.842279182394989</v>
      </c>
      <c r="J125" s="9">
        <f>_xlfn.STDEV.S(J4:J123)</f>
        <v>25.142776617019539</v>
      </c>
      <c r="K125" s="9">
        <f>_xlfn.STDEV.S(K4:K123)</f>
        <v>38.528782367303933</v>
      </c>
      <c r="L125" s="9">
        <f>_xlfn.STDEV.S(L4:L123)</f>
        <v>36.109947262721484</v>
      </c>
      <c r="M125" s="9">
        <f>_xlfn.STDEV.S(M4:M123)</f>
        <v>37.729846449877229</v>
      </c>
      <c r="N125" s="9">
        <f>_xlfn.STDEV.S(N4:N123)</f>
        <v>39.042380495398518</v>
      </c>
    </row>
    <row r="126" spans="1:14">
      <c r="A126" s="9">
        <f>A125/A124</f>
        <v>0.76521504083008807</v>
      </c>
      <c r="B126" s="9">
        <f t="shared" ref="B126:C126" si="7">B125/B124</f>
        <v>0.55190817473612486</v>
      </c>
      <c r="C126" s="9">
        <f t="shared" si="7"/>
        <v>0.5113525920011317</v>
      </c>
      <c r="D126" s="9">
        <f t="shared" ref="D126" si="8">D125/D124</f>
        <v>0.59700984913282629</v>
      </c>
      <c r="E126" s="9">
        <f t="shared" ref="E126" si="9">E125/E124</f>
        <v>0.61291697550912427</v>
      </c>
      <c r="F126" s="9">
        <f t="shared" ref="F126" si="10">F125/F124</f>
        <v>0.70057888144875946</v>
      </c>
      <c r="G126" s="9">
        <f t="shared" ref="G126" si="11">G125/G124</f>
        <v>0.61235537944855079</v>
      </c>
      <c r="H126" s="9">
        <f>H125/H124</f>
        <v>0.64929277890684989</v>
      </c>
      <c r="I126" s="9">
        <f>I125/I124</f>
        <v>0.6330288519311853</v>
      </c>
      <c r="J126" s="9">
        <f>J125/J124</f>
        <v>0.68953014905812748</v>
      </c>
      <c r="K126" s="9">
        <f>K125/K124</f>
        <v>0.64472527388393464</v>
      </c>
      <c r="L126" s="9">
        <f>L125/L124</f>
        <v>0.63055786838279659</v>
      </c>
      <c r="M126" s="9">
        <f>M125/M124</f>
        <v>0.64177320037212504</v>
      </c>
      <c r="N126" s="9">
        <f>N125/N124</f>
        <v>0.7414048707823494</v>
      </c>
    </row>
    <row r="127" spans="1:14">
      <c r="A127" s="9">
        <f>_xlfn.PERCENTILE.EXC(A4:A122, 0.5)</f>
        <v>34.5</v>
      </c>
      <c r="B127" s="9">
        <f t="shared" ref="B127:C127" si="12">_xlfn.PERCENTILE.EXC(B4:B122, 0.5)</f>
        <v>57</v>
      </c>
      <c r="C127" s="9">
        <f>_xlfn.PERCENTILE.EXC(C4:C122, 0.5)</f>
        <v>49</v>
      </c>
      <c r="D127" s="9">
        <f t="shared" ref="D127:E127" si="13">_xlfn.PERCENTILE.EXC(D4:D122, 0.5)</f>
        <v>49.5</v>
      </c>
      <c r="E127" s="9">
        <f>_xlfn.PERCENTILE.EXC(E4:E122, 0.5)</f>
        <v>40</v>
      </c>
      <c r="F127" s="9">
        <f t="shared" ref="F127:G127" si="14">_xlfn.PERCENTILE.EXC(F4:F122, 0.5)</f>
        <v>53</v>
      </c>
      <c r="G127" s="9">
        <f>_xlfn.PERCENTILE.EXC(G4:G122, 0.5)</f>
        <v>43</v>
      </c>
      <c r="H127" s="9">
        <f>_xlfn.PERCENTILE.EXC(H4:H122, 0.5)</f>
        <v>41</v>
      </c>
      <c r="I127" s="9">
        <f>_xlfn.PERCENTILE.EXC(I4:I122, 0.5)</f>
        <v>51</v>
      </c>
      <c r="J127" s="9">
        <f>_xlfn.PERCENTILE.EXC(J4:J122, 0.5)</f>
        <v>34.5</v>
      </c>
      <c r="K127" s="9">
        <f>_xlfn.PERCENTILE.EXC(K4:K122, 0.5)</f>
        <v>48.5</v>
      </c>
      <c r="L127" s="9">
        <f>_xlfn.PERCENTILE.EXC(L4:L122, 0.5)</f>
        <v>47</v>
      </c>
      <c r="M127" s="9">
        <f>_xlfn.PERCENTILE.EXC(M4:M122, 0.5)</f>
        <v>52</v>
      </c>
      <c r="N127" s="9">
        <f>_xlfn.PERCENTILE.EXC(N4:N122, 0.5)</f>
        <v>45</v>
      </c>
    </row>
    <row r="128" spans="1:14">
      <c r="A128" s="9">
        <f>_xlfn.PERCENTILE.EXC(A4:A122, 0.84)</f>
        <v>62.880000000000024</v>
      </c>
      <c r="B128" s="9">
        <f>_xlfn.PERCENTILE.EXC(B4:B122, 0.84)</f>
        <v>97.52000000000001</v>
      </c>
      <c r="C128" s="9">
        <f>_xlfn.PERCENTILE.EXC(C4:C122, 0.84)</f>
        <v>88.679999999999993</v>
      </c>
      <c r="D128" s="9">
        <f>_xlfn.PERCENTILE.EXC(D4:D122, 0.84)</f>
        <v>81.04000000000002</v>
      </c>
      <c r="E128" s="9">
        <f>_xlfn.PERCENTILE.EXC(E4:E122, 0.84)</f>
        <v>63.84</v>
      </c>
      <c r="F128" s="9">
        <f>_xlfn.PERCENTILE.EXC(F4:F122, 0.84)</f>
        <v>91.679999999999993</v>
      </c>
      <c r="G128" s="9">
        <f>_xlfn.PERCENTILE.EXC(G4:G122, 0.84)</f>
        <v>72.52000000000001</v>
      </c>
      <c r="H128" s="9">
        <f>_xlfn.PERCENTILE.EXC(H4:H122, 0.84)</f>
        <v>76.84</v>
      </c>
      <c r="I128" s="9">
        <f>_xlfn.PERCENTILE.EXC(I4:I122, 0.84)</f>
        <v>87.84</v>
      </c>
      <c r="J128" s="9">
        <f>_xlfn.PERCENTILE.EXC(J4:J122, 0.84)</f>
        <v>63</v>
      </c>
      <c r="K128" s="9">
        <f>_xlfn.PERCENTILE.EXC(K4:K122, 0.84)</f>
        <v>90.52000000000001</v>
      </c>
      <c r="L128" s="9">
        <f>_xlfn.PERCENTILE.EXC(L4:L122, 0.84)</f>
        <v>95.199999999999989</v>
      </c>
      <c r="M128" s="9">
        <f>_xlfn.PERCENTILE.EXC(M4:M122, 0.84)</f>
        <v>89.52000000000001</v>
      </c>
      <c r="N128" s="9">
        <f>_xlfn.PERCENTILE.EXC(N4:N122, 0.84)</f>
        <v>87.52000000000001</v>
      </c>
    </row>
    <row r="129" spans="1:14">
      <c r="A129" s="9"/>
      <c r="B129" s="9">
        <f>B127*(B3/100)</f>
        <v>28.5</v>
      </c>
      <c r="C129" s="9">
        <f>C127*(C3/100)</f>
        <v>24.5</v>
      </c>
      <c r="D129" s="9">
        <f>D127*(D3/100)</f>
        <v>19.8</v>
      </c>
      <c r="E129" s="9">
        <f>E127*(E3/100)</f>
        <v>24</v>
      </c>
      <c r="F129" s="9">
        <f>F127*(F3/100)</f>
        <v>26.5</v>
      </c>
      <c r="G129" s="9">
        <f>G127*(G3/100)</f>
        <v>21.5</v>
      </c>
      <c r="H129" s="9"/>
      <c r="I129" s="9"/>
      <c r="J129" s="9"/>
      <c r="K129" s="9"/>
      <c r="L129" s="9"/>
      <c r="M129" s="9"/>
      <c r="N129" s="9"/>
    </row>
    <row r="130" spans="1:14">
      <c r="A130" s="9"/>
      <c r="B130" s="9">
        <f>B128*(B3/100)</f>
        <v>48.760000000000005</v>
      </c>
      <c r="C130" s="9">
        <f>C128*(C3/100)</f>
        <v>44.339999999999996</v>
      </c>
      <c r="D130" s="9">
        <f>D128*(D3/100)</f>
        <v>32.416000000000011</v>
      </c>
      <c r="E130" s="9">
        <f>E128*(E3/100)</f>
        <v>38.304000000000002</v>
      </c>
      <c r="F130" s="9">
        <f>F128*(F3/100)</f>
        <v>45.839999999999996</v>
      </c>
      <c r="G130" s="9">
        <f>G128*(G3/100)</f>
        <v>36.260000000000005</v>
      </c>
      <c r="H130" s="9"/>
      <c r="I130" s="9"/>
      <c r="J130" s="9"/>
      <c r="K130" s="9"/>
      <c r="L130" s="9"/>
      <c r="M130" s="9"/>
      <c r="N130" s="9"/>
    </row>
    <row r="131" spans="1:14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</row>
    <row r="132" spans="1:14">
      <c r="A132" s="9"/>
      <c r="B132" s="9"/>
      <c r="C132" s="9">
        <f>C130+B130</f>
        <v>93.1</v>
      </c>
      <c r="D132" s="9"/>
      <c r="E132" s="9">
        <f>E130+D130</f>
        <v>70.720000000000013</v>
      </c>
      <c r="F132" s="9"/>
      <c r="G132" s="9">
        <f>G130+F130</f>
        <v>82.1</v>
      </c>
      <c r="H132" s="9"/>
      <c r="I132" s="9"/>
      <c r="J132" s="9"/>
      <c r="K132" s="9"/>
      <c r="L132" s="9"/>
      <c r="M132" s="9"/>
      <c r="N132" s="9"/>
    </row>
    <row r="133" spans="1:14">
      <c r="A133" s="9">
        <f>_xlfn.PERCENTILE.EXC(A4:A122, 0.84)</f>
        <v>62.880000000000024</v>
      </c>
      <c r="B133" s="9"/>
      <c r="C133" s="9"/>
      <c r="D133" s="9"/>
      <c r="E133" s="9"/>
      <c r="F133" s="9"/>
      <c r="G133" s="9"/>
      <c r="H133" s="9">
        <f>_xlfn.PERCENTILE.EXC(H4:H122, 0.84)</f>
        <v>76.84</v>
      </c>
      <c r="I133" s="9">
        <f>_xlfn.PERCENTILE.EXC(I4:I122, 0.84)</f>
        <v>87.84</v>
      </c>
      <c r="J133" s="9">
        <f>_xlfn.PERCENTILE.EXC(J4:J122, 0.84)</f>
        <v>63</v>
      </c>
      <c r="K133" s="9">
        <f>_xlfn.PERCENTILE.EXC(K4:K122, 0.84)</f>
        <v>90.52000000000001</v>
      </c>
      <c r="L133" s="9">
        <f>_xlfn.PERCENTILE.EXC(L4:L122, 0.84)</f>
        <v>95.199999999999989</v>
      </c>
      <c r="M133" s="9">
        <f>_xlfn.PERCENTILE.EXC(M4:M122, 0.84)</f>
        <v>89.52000000000001</v>
      </c>
      <c r="N133" s="9">
        <f>_xlfn.PERCENTILE.EXC(N4:N122, 0.84)</f>
        <v>87.52000000000001</v>
      </c>
    </row>
    <row r="134" spans="1:14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</row>
    <row r="135" spans="1:14">
      <c r="A135" s="9">
        <f>A133</f>
        <v>62.880000000000024</v>
      </c>
      <c r="B135" s="9"/>
      <c r="C135" s="9">
        <f>C132</f>
        <v>93.1</v>
      </c>
      <c r="D135" s="9"/>
      <c r="E135" s="9">
        <f>E132</f>
        <v>70.720000000000013</v>
      </c>
      <c r="F135" s="9"/>
      <c r="G135" s="9">
        <f>G132</f>
        <v>82.1</v>
      </c>
      <c r="H135" s="9">
        <f>H133</f>
        <v>76.84</v>
      </c>
      <c r="I135" s="9">
        <f>I133</f>
        <v>87.84</v>
      </c>
      <c r="J135" s="9">
        <f>J133</f>
        <v>63</v>
      </c>
      <c r="K135" s="9">
        <f>K133</f>
        <v>90.52000000000001</v>
      </c>
      <c r="L135" s="9">
        <f>L133</f>
        <v>95.199999999999989</v>
      </c>
      <c r="M135" s="9">
        <f>M133</f>
        <v>89.52000000000001</v>
      </c>
      <c r="N135" s="9">
        <f>N133</f>
        <v>87.52000000000001</v>
      </c>
    </row>
    <row r="136" spans="1:14">
      <c r="A136" s="9">
        <f>A127</f>
        <v>34.5</v>
      </c>
      <c r="B136" s="9"/>
      <c r="C136" s="9">
        <f>C129+B129</f>
        <v>53</v>
      </c>
      <c r="D136" s="9"/>
      <c r="E136" s="9">
        <f>E129+D129</f>
        <v>43.8</v>
      </c>
      <c r="F136" s="9"/>
      <c r="G136" s="9">
        <f>G129+F129</f>
        <v>48</v>
      </c>
      <c r="H136" s="9">
        <f>H127</f>
        <v>41</v>
      </c>
      <c r="I136" s="9">
        <f>I127</f>
        <v>51</v>
      </c>
      <c r="J136" s="9">
        <f>J127</f>
        <v>34.5</v>
      </c>
      <c r="K136" s="9">
        <f>K127</f>
        <v>48.5</v>
      </c>
      <c r="L136" s="9">
        <f>L127</f>
        <v>47</v>
      </c>
      <c r="M136" s="9">
        <f>M127</f>
        <v>52</v>
      </c>
      <c r="N136" s="9">
        <f>N127</f>
        <v>45</v>
      </c>
    </row>
    <row r="137" spans="1:14">
      <c r="A137" s="9">
        <f>A2</f>
        <v>544.93157589997998</v>
      </c>
      <c r="B137" s="9"/>
      <c r="C137" s="9">
        <f>C2</f>
        <v>1423.73504607938</v>
      </c>
      <c r="D137" s="9"/>
      <c r="E137" s="9">
        <f>E2</f>
        <v>1526.1408026695899</v>
      </c>
      <c r="F137" s="9"/>
      <c r="G137" s="9">
        <f>G2</f>
        <v>640.00498189357597</v>
      </c>
      <c r="H137" s="9">
        <f>H2</f>
        <v>738.08709357339001</v>
      </c>
      <c r="I137" s="9">
        <f>I2</f>
        <v>835.46868594946295</v>
      </c>
      <c r="J137" s="9">
        <f>J2</f>
        <v>902.25234944385295</v>
      </c>
      <c r="K137" s="9">
        <f>K2</f>
        <v>1015.69131908555</v>
      </c>
      <c r="L137" s="9">
        <f>L2</f>
        <v>1111.8427927390401</v>
      </c>
      <c r="M137" s="9">
        <f>M2</f>
        <v>1215.5634191710401</v>
      </c>
      <c r="N137" s="9">
        <f>N2</f>
        <v>1320.9578568995601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30"/>
  <sheetViews>
    <sheetView topLeftCell="M99" workbookViewId="0">
      <selection activeCell="F128" sqref="E115:F128"/>
    </sheetView>
  </sheetViews>
  <sheetFormatPr baseColWidth="10" defaultRowHeight="15" x14ac:dyDescent="0"/>
  <cols>
    <col min="1" max="1" width="12.1640625" bestFit="1" customWidth="1"/>
    <col min="2" max="3" width="12.1640625" style="1" bestFit="1" customWidth="1"/>
    <col min="4" max="5" width="12.1640625" style="2" bestFit="1" customWidth="1"/>
    <col min="6" max="7" width="12.1640625" style="3" bestFit="1" customWidth="1"/>
    <col min="8" max="9" width="10.1640625" style="4" bestFit="1" customWidth="1"/>
    <col min="10" max="11" width="12.1640625" style="5" bestFit="1" customWidth="1"/>
    <col min="12" max="13" width="12.1640625" style="2" bestFit="1" customWidth="1"/>
    <col min="14" max="14" width="12.1640625" bestFit="1" customWidth="1"/>
    <col min="15" max="15" width="11.1640625" bestFit="1" customWidth="1"/>
    <col min="16" max="17" width="12.1640625" style="6" bestFit="1" customWidth="1"/>
    <col min="18" max="19" width="12.1640625" style="7" bestFit="1" customWidth="1"/>
    <col min="20" max="21" width="12.1640625" style="8" bestFit="1" customWidth="1"/>
    <col min="22" max="23" width="12.1640625" style="5" bestFit="1" customWidth="1"/>
    <col min="24" max="24" width="11.1640625" bestFit="1" customWidth="1"/>
    <col min="25" max="26" width="12.1640625" style="4" bestFit="1" customWidth="1"/>
    <col min="27" max="27" width="14.6640625" style="4" bestFit="1" customWidth="1"/>
  </cols>
  <sheetData>
    <row r="1" spans="1:27">
      <c r="A1" t="s">
        <v>0</v>
      </c>
      <c r="B1" s="1" t="s">
        <v>11</v>
      </c>
      <c r="C1" s="1" t="s">
        <v>12</v>
      </c>
      <c r="D1" s="2" t="s">
        <v>13</v>
      </c>
      <c r="E1" s="2" t="s">
        <v>14</v>
      </c>
      <c r="F1" s="3" t="s">
        <v>15</v>
      </c>
      <c r="G1" s="3" t="s">
        <v>16</v>
      </c>
      <c r="H1" s="4" t="s">
        <v>17</v>
      </c>
      <c r="I1" s="4" t="s">
        <v>18</v>
      </c>
      <c r="J1" s="5" t="s">
        <v>19</v>
      </c>
      <c r="K1" s="5" t="s">
        <v>20</v>
      </c>
      <c r="L1" s="2" t="s">
        <v>21</v>
      </c>
      <c r="M1" s="2" t="s">
        <v>22</v>
      </c>
      <c r="N1" t="s">
        <v>1</v>
      </c>
      <c r="O1" t="s">
        <v>2</v>
      </c>
      <c r="P1" s="6" t="s">
        <v>3</v>
      </c>
      <c r="Q1" s="6" t="s">
        <v>4</v>
      </c>
      <c r="R1" s="7" t="s">
        <v>23</v>
      </c>
      <c r="S1" s="7" t="s">
        <v>24</v>
      </c>
      <c r="T1" s="8" t="s">
        <v>25</v>
      </c>
      <c r="U1" s="8" t="s">
        <v>26</v>
      </c>
      <c r="V1" s="5" t="s">
        <v>27</v>
      </c>
      <c r="W1" s="5" t="s">
        <v>28</v>
      </c>
      <c r="X1" t="s">
        <v>8</v>
      </c>
      <c r="Y1" s="4" t="s">
        <v>29</v>
      </c>
      <c r="Z1" s="4" t="s">
        <v>30</v>
      </c>
      <c r="AA1" s="4" t="s">
        <v>31</v>
      </c>
    </row>
    <row r="2" spans="1:27">
      <c r="A2">
        <v>43.841476351012297</v>
      </c>
      <c r="B2" s="1">
        <v>1470.33303298948</v>
      </c>
      <c r="C2" s="1">
        <v>1470.33303298948</v>
      </c>
      <c r="D2" s="2">
        <v>1670.9409239515701</v>
      </c>
      <c r="E2" s="2">
        <v>1670.9409239515701</v>
      </c>
      <c r="F2" s="3">
        <v>1882.45846771949</v>
      </c>
      <c r="G2" s="3">
        <v>1882.45846771949</v>
      </c>
      <c r="H2" s="4">
        <v>2087.5860998551798</v>
      </c>
      <c r="I2" s="4">
        <v>2087.5860998551798</v>
      </c>
      <c r="J2" s="5">
        <v>2288.9381123758099</v>
      </c>
      <c r="K2" s="5">
        <v>2288.9381123758099</v>
      </c>
      <c r="L2" s="2">
        <v>2508.9605690657299</v>
      </c>
      <c r="M2" s="2">
        <v>2508.9605690657299</v>
      </c>
      <c r="N2">
        <v>205.589924182337</v>
      </c>
      <c r="O2">
        <v>287.76363096669502</v>
      </c>
      <c r="P2" s="6">
        <v>458.10840750567002</v>
      </c>
      <c r="Q2" s="6">
        <v>458.10840750567002</v>
      </c>
      <c r="R2" s="7">
        <v>535.89688066347799</v>
      </c>
      <c r="S2" s="7">
        <v>535.89688066347799</v>
      </c>
      <c r="T2" s="8">
        <v>703.52652807182903</v>
      </c>
      <c r="U2" s="8">
        <v>703.52652807182903</v>
      </c>
      <c r="V2" s="5">
        <v>899.50225564505695</v>
      </c>
      <c r="W2" s="5">
        <v>899.50225564505695</v>
      </c>
      <c r="X2">
        <v>1091.1295604089501</v>
      </c>
      <c r="Y2" s="4">
        <v>1270.1298888175099</v>
      </c>
      <c r="Z2" s="4">
        <v>1270.1298888175099</v>
      </c>
      <c r="AA2" s="4">
        <v>1270.1298888175099</v>
      </c>
    </row>
    <row r="3" spans="1:27">
      <c r="A3">
        <v>100</v>
      </c>
      <c r="B3" s="1">
        <v>50</v>
      </c>
      <c r="C3" s="1">
        <v>50</v>
      </c>
      <c r="D3" s="2">
        <v>50</v>
      </c>
      <c r="E3" s="2">
        <v>50</v>
      </c>
      <c r="F3" s="3">
        <v>60</v>
      </c>
      <c r="G3" s="3">
        <v>40</v>
      </c>
      <c r="H3" s="4">
        <v>60</v>
      </c>
      <c r="I3" s="4">
        <v>40</v>
      </c>
      <c r="J3" s="5">
        <v>50</v>
      </c>
      <c r="K3" s="5">
        <v>50</v>
      </c>
      <c r="L3" s="2">
        <v>50</v>
      </c>
      <c r="M3" s="2">
        <v>50</v>
      </c>
      <c r="N3">
        <v>100</v>
      </c>
      <c r="O3">
        <v>100</v>
      </c>
      <c r="P3" s="6">
        <v>30</v>
      </c>
      <c r="Q3" s="6">
        <v>70</v>
      </c>
      <c r="R3" s="7">
        <v>50</v>
      </c>
      <c r="S3" s="7">
        <v>50</v>
      </c>
      <c r="T3" s="8">
        <v>50</v>
      </c>
      <c r="U3" s="8">
        <v>50</v>
      </c>
      <c r="V3" s="5">
        <v>40</v>
      </c>
      <c r="W3" s="5">
        <v>60</v>
      </c>
      <c r="X3">
        <v>100</v>
      </c>
      <c r="Y3" s="4">
        <v>10</v>
      </c>
      <c r="Z3" s="4">
        <v>90</v>
      </c>
      <c r="AA3" s="4">
        <v>90</v>
      </c>
    </row>
    <row r="4" spans="1:27">
      <c r="A4">
        <v>71</v>
      </c>
      <c r="B4" s="1">
        <v>44</v>
      </c>
      <c r="C4" s="1">
        <v>36</v>
      </c>
      <c r="D4" s="2">
        <v>32</v>
      </c>
      <c r="E4" s="2">
        <v>44</v>
      </c>
      <c r="F4" s="3">
        <v>33</v>
      </c>
      <c r="G4" s="3">
        <v>38</v>
      </c>
      <c r="H4" s="4">
        <v>32</v>
      </c>
      <c r="I4" s="4">
        <v>23</v>
      </c>
      <c r="J4" s="5">
        <v>71</v>
      </c>
      <c r="K4" s="5">
        <v>23</v>
      </c>
      <c r="L4" s="2">
        <v>67</v>
      </c>
      <c r="M4" s="2">
        <v>38</v>
      </c>
      <c r="N4">
        <v>83</v>
      </c>
      <c r="O4">
        <v>4</v>
      </c>
      <c r="P4" s="6">
        <v>9</v>
      </c>
      <c r="Q4" s="6">
        <v>50</v>
      </c>
      <c r="R4" s="7">
        <v>66</v>
      </c>
      <c r="S4" s="7">
        <v>23</v>
      </c>
      <c r="T4" s="8">
        <v>26</v>
      </c>
      <c r="U4" s="8">
        <v>36</v>
      </c>
      <c r="V4" s="5">
        <v>57</v>
      </c>
      <c r="W4" s="5">
        <v>22</v>
      </c>
      <c r="X4">
        <v>5</v>
      </c>
      <c r="Y4" s="4">
        <v>32</v>
      </c>
      <c r="Z4" s="4">
        <v>86</v>
      </c>
      <c r="AA4" s="4">
        <v>38</v>
      </c>
    </row>
    <row r="5" spans="1:27">
      <c r="A5">
        <v>7</v>
      </c>
      <c r="B5" s="1">
        <v>32</v>
      </c>
      <c r="C5" s="1">
        <v>6</v>
      </c>
      <c r="D5" s="2">
        <v>37</v>
      </c>
      <c r="E5" s="2">
        <v>38</v>
      </c>
      <c r="F5" s="3">
        <v>52</v>
      </c>
      <c r="G5" s="3">
        <v>62</v>
      </c>
      <c r="H5" s="4">
        <v>30</v>
      </c>
      <c r="I5" s="4">
        <v>75</v>
      </c>
      <c r="J5" s="5">
        <v>57</v>
      </c>
      <c r="K5" s="5">
        <v>86</v>
      </c>
      <c r="L5" s="2">
        <v>40</v>
      </c>
      <c r="M5" s="2">
        <v>54</v>
      </c>
      <c r="N5">
        <v>44</v>
      </c>
      <c r="O5">
        <v>7</v>
      </c>
      <c r="P5" s="6">
        <v>32</v>
      </c>
      <c r="Q5" s="6">
        <v>50</v>
      </c>
      <c r="R5" s="7">
        <v>96</v>
      </c>
      <c r="S5" s="7">
        <v>10</v>
      </c>
      <c r="T5" s="8">
        <v>87</v>
      </c>
      <c r="U5" s="8">
        <v>28</v>
      </c>
      <c r="V5" s="5">
        <v>36</v>
      </c>
      <c r="W5" s="5">
        <v>13</v>
      </c>
      <c r="X5">
        <v>23</v>
      </c>
      <c r="Y5" s="4">
        <v>46</v>
      </c>
      <c r="Z5" s="4">
        <v>26</v>
      </c>
      <c r="AA5" s="4">
        <v>35</v>
      </c>
    </row>
    <row r="6" spans="1:27">
      <c r="A6">
        <v>80</v>
      </c>
      <c r="B6" s="1">
        <v>74</v>
      </c>
      <c r="C6" s="1">
        <v>73</v>
      </c>
      <c r="D6" s="2">
        <v>54</v>
      </c>
      <c r="E6" s="2">
        <v>64</v>
      </c>
      <c r="F6" s="3">
        <v>36</v>
      </c>
      <c r="G6" s="3">
        <v>38</v>
      </c>
      <c r="H6" s="4">
        <v>25</v>
      </c>
      <c r="I6" s="4">
        <v>22</v>
      </c>
      <c r="J6" s="5">
        <v>9</v>
      </c>
      <c r="K6" s="5">
        <v>30</v>
      </c>
      <c r="L6" s="2">
        <v>66</v>
      </c>
      <c r="M6" s="2">
        <v>40</v>
      </c>
      <c r="N6">
        <v>57</v>
      </c>
      <c r="O6">
        <v>25</v>
      </c>
      <c r="P6" s="6">
        <v>55</v>
      </c>
      <c r="Q6" s="6">
        <v>27</v>
      </c>
      <c r="R6" s="7">
        <v>50</v>
      </c>
      <c r="S6" s="7">
        <v>23</v>
      </c>
      <c r="T6" s="8">
        <v>60</v>
      </c>
      <c r="U6" s="8">
        <v>60</v>
      </c>
      <c r="V6" s="5">
        <v>60</v>
      </c>
      <c r="W6" s="5">
        <v>28</v>
      </c>
      <c r="X6">
        <v>48</v>
      </c>
      <c r="Y6" s="4">
        <v>40</v>
      </c>
      <c r="Z6" s="4">
        <v>50</v>
      </c>
      <c r="AA6" s="4">
        <v>20</v>
      </c>
    </row>
    <row r="7" spans="1:27">
      <c r="A7">
        <v>83</v>
      </c>
      <c r="B7" s="1">
        <v>85</v>
      </c>
      <c r="C7" s="1">
        <v>53</v>
      </c>
      <c r="D7" s="2">
        <v>30</v>
      </c>
      <c r="E7" s="2">
        <v>20</v>
      </c>
      <c r="F7" s="3">
        <v>33</v>
      </c>
      <c r="G7" s="3">
        <v>66</v>
      </c>
      <c r="H7" s="4">
        <v>33</v>
      </c>
      <c r="I7" s="4">
        <v>30</v>
      </c>
      <c r="J7" s="5">
        <v>57</v>
      </c>
      <c r="K7" s="5">
        <v>49</v>
      </c>
      <c r="L7" s="2">
        <v>55</v>
      </c>
      <c r="M7" s="2">
        <v>35</v>
      </c>
      <c r="N7">
        <v>89</v>
      </c>
      <c r="O7">
        <v>7</v>
      </c>
      <c r="P7" s="6">
        <v>6</v>
      </c>
      <c r="Q7" s="6">
        <v>63</v>
      </c>
      <c r="R7" s="7">
        <v>77</v>
      </c>
      <c r="S7" s="7">
        <v>36</v>
      </c>
      <c r="T7" s="8">
        <v>28</v>
      </c>
      <c r="U7" s="8">
        <v>58</v>
      </c>
      <c r="V7" s="5">
        <v>80</v>
      </c>
      <c r="W7" s="5">
        <v>30</v>
      </c>
      <c r="X7">
        <v>58</v>
      </c>
      <c r="Y7" s="4">
        <v>55</v>
      </c>
      <c r="Z7" s="4">
        <v>17</v>
      </c>
      <c r="AA7" s="4">
        <v>8</v>
      </c>
    </row>
    <row r="8" spans="1:27">
      <c r="A8">
        <v>22</v>
      </c>
      <c r="B8" s="1">
        <v>28</v>
      </c>
      <c r="C8" s="1">
        <v>49</v>
      </c>
      <c r="D8" s="2">
        <v>35</v>
      </c>
      <c r="E8" s="2">
        <v>73</v>
      </c>
      <c r="F8" s="3">
        <v>92</v>
      </c>
      <c r="G8" s="3">
        <v>26</v>
      </c>
      <c r="H8" s="4">
        <v>46</v>
      </c>
      <c r="I8" s="4">
        <v>75</v>
      </c>
      <c r="J8" s="5">
        <v>90</v>
      </c>
      <c r="K8" s="5">
        <v>48</v>
      </c>
      <c r="L8" s="2">
        <v>59</v>
      </c>
      <c r="M8" s="2">
        <v>34</v>
      </c>
      <c r="N8">
        <v>40</v>
      </c>
      <c r="O8">
        <v>6</v>
      </c>
      <c r="P8" s="6">
        <v>50</v>
      </c>
      <c r="Q8" s="6">
        <v>65</v>
      </c>
      <c r="R8" s="7">
        <v>55</v>
      </c>
      <c r="S8" s="7">
        <v>57</v>
      </c>
      <c r="T8" s="8">
        <v>72</v>
      </c>
      <c r="U8" s="8">
        <v>20</v>
      </c>
      <c r="V8" s="5">
        <v>76</v>
      </c>
      <c r="W8" s="5">
        <v>23</v>
      </c>
      <c r="X8">
        <v>58</v>
      </c>
      <c r="Y8" s="4">
        <v>63</v>
      </c>
      <c r="Z8" s="4">
        <v>13</v>
      </c>
      <c r="AA8" s="4">
        <v>20</v>
      </c>
    </row>
    <row r="9" spans="1:27">
      <c r="A9">
        <v>83</v>
      </c>
      <c r="B9" s="1">
        <v>23</v>
      </c>
      <c r="C9" s="1">
        <v>8</v>
      </c>
      <c r="D9" s="2">
        <v>55</v>
      </c>
      <c r="E9" s="2">
        <v>28</v>
      </c>
      <c r="F9" s="3">
        <v>35</v>
      </c>
      <c r="G9" s="3">
        <v>74</v>
      </c>
      <c r="H9" s="4">
        <v>33</v>
      </c>
      <c r="I9" s="4">
        <v>33</v>
      </c>
      <c r="J9" s="5">
        <v>89</v>
      </c>
      <c r="K9" s="5">
        <v>35</v>
      </c>
      <c r="L9" s="2">
        <v>50</v>
      </c>
      <c r="M9" s="2">
        <v>40</v>
      </c>
      <c r="N9">
        <v>32</v>
      </c>
      <c r="O9">
        <v>73</v>
      </c>
      <c r="P9" s="6">
        <v>6</v>
      </c>
      <c r="Q9" s="6">
        <v>50</v>
      </c>
      <c r="R9" s="7">
        <v>34</v>
      </c>
      <c r="S9" s="7">
        <v>17</v>
      </c>
      <c r="T9" s="8">
        <v>32</v>
      </c>
      <c r="U9" s="8">
        <v>38</v>
      </c>
      <c r="V9" s="5">
        <v>58</v>
      </c>
      <c r="W9" s="5">
        <v>21</v>
      </c>
      <c r="X9">
        <v>23</v>
      </c>
      <c r="Y9" s="4">
        <v>50</v>
      </c>
      <c r="Z9" s="4">
        <v>52</v>
      </c>
      <c r="AA9" s="4">
        <v>9</v>
      </c>
    </row>
    <row r="10" spans="1:27">
      <c r="A10">
        <v>4</v>
      </c>
      <c r="B10" s="1">
        <v>46</v>
      </c>
      <c r="C10" s="1">
        <v>5</v>
      </c>
      <c r="D10" s="2">
        <v>86</v>
      </c>
      <c r="E10" s="2">
        <v>54</v>
      </c>
      <c r="F10" s="3">
        <v>60</v>
      </c>
      <c r="G10" s="3">
        <v>6</v>
      </c>
      <c r="H10" s="4">
        <v>25</v>
      </c>
      <c r="I10" s="4">
        <v>23</v>
      </c>
      <c r="J10" s="5">
        <v>26</v>
      </c>
      <c r="K10" s="5">
        <v>30</v>
      </c>
      <c r="L10" s="2">
        <v>25</v>
      </c>
      <c r="M10" s="2">
        <v>40</v>
      </c>
      <c r="N10">
        <v>41</v>
      </c>
      <c r="O10">
        <v>9</v>
      </c>
      <c r="P10" s="6">
        <v>66</v>
      </c>
      <c r="Q10" s="6">
        <v>28</v>
      </c>
      <c r="R10" s="7">
        <v>58</v>
      </c>
      <c r="S10" s="7">
        <v>44</v>
      </c>
      <c r="T10" s="8">
        <v>63</v>
      </c>
      <c r="U10" s="8">
        <v>20</v>
      </c>
      <c r="V10" s="5">
        <v>79</v>
      </c>
      <c r="W10" s="5">
        <v>84</v>
      </c>
      <c r="X10">
        <v>36</v>
      </c>
      <c r="Y10" s="4">
        <v>26</v>
      </c>
      <c r="Z10" s="4">
        <v>47</v>
      </c>
      <c r="AA10" s="4">
        <v>42</v>
      </c>
    </row>
    <row r="11" spans="1:27">
      <c r="A11">
        <v>5</v>
      </c>
      <c r="B11" s="1">
        <v>33</v>
      </c>
      <c r="C11" s="1">
        <v>76</v>
      </c>
      <c r="D11" s="2">
        <v>50</v>
      </c>
      <c r="E11" s="2">
        <v>66</v>
      </c>
      <c r="F11" s="3">
        <v>70</v>
      </c>
      <c r="G11" s="3">
        <v>35</v>
      </c>
      <c r="H11" s="4">
        <v>27</v>
      </c>
      <c r="I11" s="4">
        <v>71</v>
      </c>
      <c r="J11" s="5">
        <v>60</v>
      </c>
      <c r="K11" s="5">
        <v>40</v>
      </c>
      <c r="L11" s="2">
        <v>70</v>
      </c>
      <c r="M11" s="2">
        <v>30</v>
      </c>
      <c r="N11">
        <v>50</v>
      </c>
      <c r="O11">
        <v>71</v>
      </c>
      <c r="P11" s="6">
        <v>23</v>
      </c>
      <c r="Q11" s="6">
        <v>60</v>
      </c>
      <c r="R11" s="7">
        <v>55</v>
      </c>
      <c r="S11" s="7">
        <v>8</v>
      </c>
      <c r="T11" s="8">
        <v>46</v>
      </c>
      <c r="U11" s="8">
        <v>35</v>
      </c>
      <c r="V11" s="5">
        <v>33</v>
      </c>
      <c r="W11" s="5">
        <v>60</v>
      </c>
      <c r="X11">
        <v>78</v>
      </c>
      <c r="Y11" s="4">
        <v>25</v>
      </c>
      <c r="Z11" s="4">
        <v>38</v>
      </c>
      <c r="AA11" s="4">
        <v>4</v>
      </c>
    </row>
    <row r="12" spans="1:27">
      <c r="A12">
        <v>30</v>
      </c>
      <c r="B12" s="1">
        <v>6</v>
      </c>
      <c r="C12" s="1">
        <v>42</v>
      </c>
      <c r="D12" s="2">
        <v>60</v>
      </c>
      <c r="E12" s="2">
        <v>56</v>
      </c>
      <c r="F12" s="3">
        <v>23</v>
      </c>
      <c r="G12" s="3">
        <v>8</v>
      </c>
      <c r="H12" s="4">
        <v>34</v>
      </c>
      <c r="I12" s="4">
        <v>52</v>
      </c>
      <c r="J12" s="5">
        <v>88</v>
      </c>
      <c r="K12" s="5">
        <v>36</v>
      </c>
      <c r="L12" s="2">
        <v>28</v>
      </c>
      <c r="M12" s="2">
        <v>36</v>
      </c>
      <c r="N12">
        <v>182</v>
      </c>
      <c r="O12">
        <v>30</v>
      </c>
      <c r="P12" s="6">
        <v>56</v>
      </c>
      <c r="Q12" s="6">
        <v>20</v>
      </c>
      <c r="R12" s="7">
        <v>68</v>
      </c>
      <c r="S12" s="7">
        <v>85</v>
      </c>
      <c r="T12" s="8">
        <v>38</v>
      </c>
      <c r="U12" s="8">
        <v>38</v>
      </c>
      <c r="V12" s="5">
        <v>35</v>
      </c>
      <c r="W12" s="5">
        <v>70</v>
      </c>
      <c r="X12">
        <v>89</v>
      </c>
      <c r="Y12" s="4">
        <v>54</v>
      </c>
      <c r="Z12" s="4">
        <v>40</v>
      </c>
      <c r="AA12" s="4">
        <v>7</v>
      </c>
    </row>
    <row r="13" spans="1:27">
      <c r="A13">
        <v>56</v>
      </c>
      <c r="B13" s="1">
        <v>46</v>
      </c>
      <c r="C13" s="1">
        <v>48</v>
      </c>
      <c r="D13" s="2">
        <v>63</v>
      </c>
      <c r="E13" s="2">
        <v>50</v>
      </c>
      <c r="F13" s="3">
        <v>30</v>
      </c>
      <c r="G13" s="3">
        <v>40</v>
      </c>
      <c r="H13" s="4">
        <v>53</v>
      </c>
      <c r="I13" s="4">
        <v>36</v>
      </c>
      <c r="J13" s="5">
        <v>23</v>
      </c>
      <c r="K13" s="5">
        <v>40</v>
      </c>
      <c r="L13" s="2">
        <v>77</v>
      </c>
      <c r="M13" s="2">
        <v>45</v>
      </c>
      <c r="N13">
        <v>55</v>
      </c>
      <c r="O13">
        <v>96</v>
      </c>
      <c r="P13" s="6">
        <v>73</v>
      </c>
      <c r="Q13" s="6">
        <v>38</v>
      </c>
      <c r="R13" s="7">
        <v>82</v>
      </c>
      <c r="S13" s="7">
        <v>49</v>
      </c>
      <c r="T13" s="8">
        <v>26</v>
      </c>
      <c r="U13" s="8">
        <v>38</v>
      </c>
      <c r="V13" s="5">
        <v>80</v>
      </c>
      <c r="W13" s="5">
        <v>35</v>
      </c>
      <c r="X13">
        <v>40</v>
      </c>
      <c r="Y13" s="4">
        <v>35</v>
      </c>
      <c r="Z13" s="4">
        <v>66</v>
      </c>
      <c r="AA13" s="4">
        <v>27</v>
      </c>
    </row>
    <row r="14" spans="1:27">
      <c r="A14">
        <v>6</v>
      </c>
      <c r="B14" s="1">
        <v>7</v>
      </c>
      <c r="C14" s="1">
        <v>1</v>
      </c>
      <c r="D14" s="2">
        <v>72</v>
      </c>
      <c r="E14" s="2">
        <v>38</v>
      </c>
      <c r="F14" s="3">
        <v>52</v>
      </c>
      <c r="G14" s="3">
        <v>5</v>
      </c>
      <c r="H14" s="4">
        <v>46</v>
      </c>
      <c r="I14" s="4">
        <v>80</v>
      </c>
      <c r="J14" s="5">
        <v>45</v>
      </c>
      <c r="K14" s="5">
        <v>42</v>
      </c>
      <c r="L14" s="2">
        <v>24</v>
      </c>
      <c r="M14" s="2">
        <v>23</v>
      </c>
      <c r="N14">
        <v>2</v>
      </c>
      <c r="O14">
        <v>8</v>
      </c>
      <c r="P14" s="6">
        <v>60</v>
      </c>
      <c r="Q14" s="6">
        <v>48</v>
      </c>
      <c r="R14" s="7">
        <v>63</v>
      </c>
      <c r="S14" s="7">
        <v>7</v>
      </c>
      <c r="T14" s="8">
        <v>66</v>
      </c>
      <c r="U14" s="8">
        <v>37</v>
      </c>
      <c r="V14" s="5">
        <v>4</v>
      </c>
      <c r="W14" s="5">
        <v>33</v>
      </c>
      <c r="X14">
        <v>66</v>
      </c>
      <c r="Y14" s="4">
        <v>66</v>
      </c>
      <c r="Z14" s="4">
        <v>78</v>
      </c>
      <c r="AA14" s="4">
        <v>20</v>
      </c>
    </row>
    <row r="15" spans="1:27">
      <c r="A15">
        <v>6</v>
      </c>
      <c r="B15" s="1">
        <v>66</v>
      </c>
      <c r="C15" s="1">
        <v>58</v>
      </c>
      <c r="D15" s="2">
        <v>82</v>
      </c>
      <c r="E15" s="2">
        <v>36</v>
      </c>
      <c r="F15" s="3">
        <v>36</v>
      </c>
      <c r="G15" s="3">
        <v>9</v>
      </c>
      <c r="H15" s="4">
        <v>76</v>
      </c>
      <c r="I15" s="4">
        <v>75</v>
      </c>
      <c r="J15" s="5">
        <v>60</v>
      </c>
      <c r="K15" s="5">
        <v>36</v>
      </c>
      <c r="L15" s="2">
        <v>85</v>
      </c>
      <c r="M15" s="2">
        <v>39</v>
      </c>
      <c r="N15">
        <v>22</v>
      </c>
      <c r="O15">
        <v>88</v>
      </c>
      <c r="P15" s="6">
        <v>33</v>
      </c>
      <c r="Q15" s="6">
        <v>44</v>
      </c>
      <c r="R15" s="7">
        <v>44</v>
      </c>
      <c r="S15" s="7">
        <v>7</v>
      </c>
      <c r="T15" s="8">
        <v>55</v>
      </c>
      <c r="U15" s="8">
        <v>50</v>
      </c>
      <c r="V15" s="5">
        <v>39</v>
      </c>
      <c r="W15" s="5">
        <v>50</v>
      </c>
      <c r="X15">
        <v>54</v>
      </c>
      <c r="Y15" s="4">
        <v>60</v>
      </c>
      <c r="Z15" s="4">
        <v>23</v>
      </c>
      <c r="AA15" s="4">
        <v>6</v>
      </c>
    </row>
    <row r="16" spans="1:27">
      <c r="A16">
        <v>55</v>
      </c>
      <c r="B16" s="1">
        <v>36</v>
      </c>
      <c r="C16" s="1">
        <v>2</v>
      </c>
      <c r="D16" s="2">
        <v>48</v>
      </c>
      <c r="E16" s="2">
        <v>60</v>
      </c>
      <c r="F16" s="3">
        <v>68</v>
      </c>
      <c r="G16" s="3">
        <v>50</v>
      </c>
      <c r="H16" s="4">
        <v>36</v>
      </c>
      <c r="I16" s="4">
        <v>45</v>
      </c>
      <c r="J16" s="5">
        <v>28</v>
      </c>
      <c r="K16" s="5">
        <v>43</v>
      </c>
      <c r="L16" s="2">
        <v>54</v>
      </c>
      <c r="M16" s="2">
        <v>40</v>
      </c>
      <c r="N16">
        <v>56</v>
      </c>
      <c r="O16">
        <v>7</v>
      </c>
      <c r="P16" s="6">
        <v>55</v>
      </c>
      <c r="Q16" s="6">
        <v>17</v>
      </c>
      <c r="R16" s="7">
        <v>46</v>
      </c>
      <c r="S16" s="7">
        <v>52</v>
      </c>
      <c r="T16" s="8">
        <v>22</v>
      </c>
      <c r="U16" s="8">
        <v>48</v>
      </c>
      <c r="V16" s="5">
        <v>155</v>
      </c>
      <c r="W16" s="5">
        <v>62</v>
      </c>
      <c r="X16">
        <v>7</v>
      </c>
      <c r="Y16" s="4">
        <v>23</v>
      </c>
      <c r="Z16" s="4">
        <v>76</v>
      </c>
      <c r="AA16" s="4">
        <v>57</v>
      </c>
    </row>
    <row r="17" spans="1:27">
      <c r="A17">
        <v>8</v>
      </c>
      <c r="B17" s="1">
        <v>40</v>
      </c>
      <c r="C17" s="1">
        <v>47</v>
      </c>
      <c r="D17" s="2">
        <v>38</v>
      </c>
      <c r="E17" s="2">
        <v>20</v>
      </c>
      <c r="F17" s="3">
        <v>49</v>
      </c>
      <c r="G17" s="3">
        <v>8</v>
      </c>
      <c r="H17" s="4">
        <v>66</v>
      </c>
      <c r="I17" s="4">
        <v>14</v>
      </c>
      <c r="J17" s="5">
        <v>89</v>
      </c>
      <c r="K17" s="5">
        <v>28</v>
      </c>
      <c r="L17" s="2">
        <v>36</v>
      </c>
      <c r="M17" s="2">
        <v>33</v>
      </c>
      <c r="N17">
        <v>82</v>
      </c>
      <c r="O17">
        <v>30</v>
      </c>
      <c r="P17" s="6">
        <v>40</v>
      </c>
      <c r="Q17" s="6">
        <v>56</v>
      </c>
      <c r="R17" s="7">
        <v>22</v>
      </c>
      <c r="S17" s="7">
        <v>28</v>
      </c>
      <c r="T17" s="8">
        <v>58</v>
      </c>
      <c r="U17" s="8">
        <v>33</v>
      </c>
      <c r="V17" s="5">
        <v>33</v>
      </c>
      <c r="W17" s="5">
        <v>26</v>
      </c>
      <c r="X17">
        <v>33</v>
      </c>
      <c r="Y17" s="4">
        <v>88</v>
      </c>
      <c r="Z17" s="4">
        <v>60</v>
      </c>
      <c r="AA17" s="4">
        <v>35</v>
      </c>
    </row>
    <row r="18" spans="1:27">
      <c r="A18">
        <v>30</v>
      </c>
      <c r="B18" s="1">
        <v>23</v>
      </c>
      <c r="C18" s="1">
        <v>50</v>
      </c>
      <c r="D18" s="2">
        <v>60</v>
      </c>
      <c r="E18" s="2">
        <v>30</v>
      </c>
      <c r="F18" s="3">
        <v>46</v>
      </c>
      <c r="G18" s="3">
        <v>6</v>
      </c>
      <c r="H18" s="4">
        <v>31</v>
      </c>
      <c r="I18" s="4">
        <v>19</v>
      </c>
      <c r="J18" s="5">
        <v>44</v>
      </c>
      <c r="K18" s="5">
        <v>26</v>
      </c>
      <c r="L18" s="2">
        <v>3</v>
      </c>
      <c r="M18" s="2">
        <v>24</v>
      </c>
      <c r="N18">
        <v>6</v>
      </c>
      <c r="O18">
        <v>6</v>
      </c>
      <c r="P18" s="6">
        <v>28</v>
      </c>
      <c r="Q18" s="6">
        <v>28</v>
      </c>
      <c r="R18" s="7">
        <v>58</v>
      </c>
      <c r="S18" s="7">
        <v>5</v>
      </c>
      <c r="T18" s="8">
        <v>62</v>
      </c>
      <c r="U18" s="8">
        <v>77</v>
      </c>
      <c r="V18" s="5">
        <v>48</v>
      </c>
      <c r="W18" s="5">
        <v>62</v>
      </c>
      <c r="X18">
        <v>40</v>
      </c>
      <c r="Y18" s="4">
        <v>70</v>
      </c>
      <c r="Z18" s="4">
        <v>30</v>
      </c>
      <c r="AA18" s="4">
        <v>100</v>
      </c>
    </row>
    <row r="19" spans="1:27">
      <c r="A19">
        <v>28</v>
      </c>
      <c r="B19" s="1">
        <v>98</v>
      </c>
      <c r="C19" s="1">
        <v>45</v>
      </c>
      <c r="D19" s="2">
        <v>84</v>
      </c>
      <c r="E19" s="2">
        <v>45</v>
      </c>
      <c r="F19" s="3">
        <v>46</v>
      </c>
      <c r="G19" s="3">
        <v>5</v>
      </c>
      <c r="H19" s="4">
        <v>25</v>
      </c>
      <c r="I19" s="4">
        <v>40</v>
      </c>
      <c r="J19" s="5">
        <v>121</v>
      </c>
      <c r="K19" s="5">
        <v>45</v>
      </c>
      <c r="L19" s="2">
        <v>17</v>
      </c>
      <c r="M19" s="2">
        <v>55</v>
      </c>
      <c r="N19">
        <v>6</v>
      </c>
      <c r="O19">
        <v>6</v>
      </c>
      <c r="P19" s="6">
        <v>24</v>
      </c>
      <c r="Q19" s="6">
        <v>66</v>
      </c>
      <c r="R19" s="7">
        <v>28</v>
      </c>
      <c r="S19" s="7">
        <v>7</v>
      </c>
      <c r="T19" s="8">
        <v>65</v>
      </c>
      <c r="U19" s="8">
        <v>8</v>
      </c>
      <c r="V19" s="5">
        <v>98</v>
      </c>
      <c r="W19" s="5">
        <v>88</v>
      </c>
      <c r="X19">
        <v>32</v>
      </c>
      <c r="Y19" s="4">
        <v>60</v>
      </c>
      <c r="Z19" s="4">
        <v>70</v>
      </c>
      <c r="AA19" s="4">
        <v>36</v>
      </c>
    </row>
    <row r="20" spans="1:27">
      <c r="A20">
        <v>9</v>
      </c>
      <c r="B20" s="1">
        <v>56</v>
      </c>
      <c r="C20" s="1">
        <v>5</v>
      </c>
      <c r="D20" s="2">
        <v>62</v>
      </c>
      <c r="E20" s="2">
        <v>22</v>
      </c>
      <c r="F20" s="3">
        <v>63</v>
      </c>
      <c r="G20" s="3">
        <v>54</v>
      </c>
      <c r="H20" s="4">
        <v>56</v>
      </c>
      <c r="I20" s="4">
        <v>25</v>
      </c>
      <c r="J20" s="5">
        <v>50</v>
      </c>
      <c r="K20" s="5">
        <v>45</v>
      </c>
      <c r="L20" s="2">
        <v>75</v>
      </c>
      <c r="M20" s="2">
        <v>6</v>
      </c>
      <c r="N20">
        <v>56</v>
      </c>
      <c r="O20">
        <v>80</v>
      </c>
      <c r="P20" s="6">
        <v>60</v>
      </c>
      <c r="Q20" s="6">
        <v>62</v>
      </c>
      <c r="R20" s="7">
        <v>74</v>
      </c>
      <c r="S20" s="7">
        <v>35</v>
      </c>
      <c r="T20" s="8">
        <v>30</v>
      </c>
      <c r="U20" s="8">
        <v>55</v>
      </c>
      <c r="V20" s="5">
        <v>50</v>
      </c>
      <c r="W20" s="5">
        <v>60</v>
      </c>
      <c r="X20">
        <v>8</v>
      </c>
      <c r="Y20" s="4">
        <v>55</v>
      </c>
      <c r="Z20" s="4">
        <v>34</v>
      </c>
      <c r="AA20" s="4">
        <v>38</v>
      </c>
    </row>
    <row r="21" spans="1:27">
      <c r="A21">
        <v>52</v>
      </c>
      <c r="B21" s="1">
        <v>36</v>
      </c>
      <c r="C21" s="1">
        <v>38</v>
      </c>
      <c r="D21" s="2">
        <v>58</v>
      </c>
      <c r="E21" s="2">
        <v>40</v>
      </c>
      <c r="F21" s="3">
        <v>63</v>
      </c>
      <c r="G21" s="3">
        <v>47</v>
      </c>
      <c r="H21" s="4">
        <v>23</v>
      </c>
      <c r="I21" s="4">
        <v>86</v>
      </c>
      <c r="J21" s="5">
        <v>68</v>
      </c>
      <c r="K21" s="5">
        <v>76</v>
      </c>
      <c r="L21" s="2">
        <v>93</v>
      </c>
      <c r="M21" s="2">
        <v>41</v>
      </c>
      <c r="N21">
        <v>27</v>
      </c>
      <c r="O21">
        <v>76</v>
      </c>
      <c r="P21" s="6">
        <v>24</v>
      </c>
      <c r="Q21" s="6">
        <v>8</v>
      </c>
      <c r="R21" s="7">
        <v>58</v>
      </c>
      <c r="S21" s="7">
        <v>63</v>
      </c>
      <c r="T21" s="8">
        <v>96</v>
      </c>
      <c r="U21" s="8">
        <v>45</v>
      </c>
      <c r="V21" s="5">
        <v>83</v>
      </c>
      <c r="W21" s="5">
        <v>26</v>
      </c>
      <c r="X21">
        <v>88</v>
      </c>
      <c r="Y21" s="4">
        <v>18</v>
      </c>
      <c r="Z21" s="4">
        <v>59</v>
      </c>
      <c r="AA21" s="4">
        <v>58</v>
      </c>
    </row>
    <row r="22" spans="1:27">
      <c r="A22">
        <v>90</v>
      </c>
      <c r="B22" s="1">
        <v>53</v>
      </c>
      <c r="C22" s="1">
        <v>6</v>
      </c>
      <c r="D22" s="2">
        <v>2</v>
      </c>
      <c r="E22" s="2">
        <v>35</v>
      </c>
      <c r="F22" s="3">
        <v>2</v>
      </c>
      <c r="G22" s="3">
        <v>8</v>
      </c>
      <c r="H22" s="4">
        <v>52</v>
      </c>
      <c r="I22" s="4">
        <v>36</v>
      </c>
      <c r="J22" s="5">
        <v>23</v>
      </c>
      <c r="K22" s="5">
        <v>56</v>
      </c>
      <c r="L22" s="2">
        <v>53</v>
      </c>
      <c r="M22" s="2">
        <v>40</v>
      </c>
      <c r="N22">
        <v>78</v>
      </c>
      <c r="O22">
        <v>4</v>
      </c>
      <c r="P22" s="6">
        <v>68</v>
      </c>
      <c r="Q22" s="6">
        <v>70</v>
      </c>
      <c r="R22" s="7">
        <v>70</v>
      </c>
      <c r="S22" s="7">
        <v>46</v>
      </c>
      <c r="T22" s="8">
        <v>103</v>
      </c>
      <c r="U22" s="8">
        <v>43</v>
      </c>
      <c r="V22" s="5">
        <v>24</v>
      </c>
      <c r="W22" s="5">
        <v>40</v>
      </c>
      <c r="X22">
        <v>64</v>
      </c>
      <c r="Y22" s="4">
        <v>53</v>
      </c>
      <c r="Z22" s="4">
        <v>71</v>
      </c>
      <c r="AA22" s="4">
        <v>49</v>
      </c>
    </row>
    <row r="23" spans="1:27">
      <c r="A23">
        <v>63</v>
      </c>
      <c r="B23" s="1">
        <v>47</v>
      </c>
      <c r="C23" s="1">
        <v>72</v>
      </c>
      <c r="D23" s="2">
        <v>81</v>
      </c>
      <c r="E23" s="2">
        <v>50</v>
      </c>
      <c r="F23" s="3">
        <v>62</v>
      </c>
      <c r="G23" s="3">
        <v>76</v>
      </c>
      <c r="H23" s="4">
        <v>25</v>
      </c>
      <c r="I23" s="4">
        <v>58</v>
      </c>
      <c r="J23" s="5">
        <v>54</v>
      </c>
      <c r="K23" s="5">
        <v>50</v>
      </c>
      <c r="L23" s="2">
        <v>57</v>
      </c>
      <c r="M23" s="2">
        <v>23</v>
      </c>
      <c r="N23">
        <v>40</v>
      </c>
      <c r="O23">
        <v>2</v>
      </c>
      <c r="P23" s="6">
        <v>187</v>
      </c>
      <c r="Q23" s="6">
        <v>25</v>
      </c>
      <c r="R23" s="7">
        <v>34</v>
      </c>
      <c r="S23" s="7">
        <v>4</v>
      </c>
      <c r="T23" s="8">
        <v>76</v>
      </c>
      <c r="U23" s="8">
        <v>46</v>
      </c>
      <c r="V23" s="5">
        <v>42</v>
      </c>
      <c r="W23" s="5">
        <v>40</v>
      </c>
      <c r="X23">
        <v>49</v>
      </c>
      <c r="Y23" s="4">
        <v>86</v>
      </c>
      <c r="Z23" s="4">
        <v>38</v>
      </c>
      <c r="AA23" s="4">
        <v>47</v>
      </c>
    </row>
    <row r="24" spans="1:27">
      <c r="A24">
        <v>9</v>
      </c>
      <c r="B24" s="1">
        <v>58</v>
      </c>
      <c r="C24" s="1">
        <v>69</v>
      </c>
      <c r="D24" s="2">
        <v>72</v>
      </c>
      <c r="E24" s="2">
        <v>57</v>
      </c>
      <c r="F24" s="3">
        <v>85</v>
      </c>
      <c r="G24" s="3">
        <v>7</v>
      </c>
      <c r="H24" s="4">
        <v>94</v>
      </c>
      <c r="I24" s="4">
        <v>49</v>
      </c>
      <c r="J24" s="5">
        <v>74</v>
      </c>
      <c r="K24" s="5">
        <v>50</v>
      </c>
      <c r="L24" s="2">
        <v>75</v>
      </c>
      <c r="M24" s="2">
        <v>23</v>
      </c>
      <c r="N24">
        <v>5</v>
      </c>
      <c r="O24">
        <v>72</v>
      </c>
      <c r="P24" s="6">
        <v>54</v>
      </c>
      <c r="Q24" s="6">
        <v>57</v>
      </c>
      <c r="R24" s="7">
        <v>56</v>
      </c>
      <c r="S24" s="7">
        <v>44</v>
      </c>
      <c r="T24" s="8">
        <v>87</v>
      </c>
      <c r="U24" s="8">
        <v>40</v>
      </c>
      <c r="V24" s="5">
        <v>49</v>
      </c>
      <c r="W24" s="5">
        <v>83</v>
      </c>
      <c r="X24">
        <v>9</v>
      </c>
      <c r="Y24" s="4">
        <v>57</v>
      </c>
      <c r="Z24" s="4">
        <v>70</v>
      </c>
      <c r="AA24" s="4">
        <v>34</v>
      </c>
    </row>
    <row r="25" spans="1:27">
      <c r="A25">
        <v>36</v>
      </c>
      <c r="B25" s="1">
        <v>2</v>
      </c>
      <c r="C25" s="1">
        <v>43</v>
      </c>
      <c r="D25" s="2">
        <v>58</v>
      </c>
      <c r="E25" s="2">
        <v>45</v>
      </c>
      <c r="F25" s="3">
        <v>123</v>
      </c>
      <c r="G25" s="3">
        <v>73</v>
      </c>
      <c r="H25" s="4">
        <v>63</v>
      </c>
      <c r="I25" s="4">
        <v>9</v>
      </c>
      <c r="J25" s="5">
        <v>36</v>
      </c>
      <c r="K25" s="5">
        <v>7</v>
      </c>
      <c r="L25" s="2">
        <v>65</v>
      </c>
      <c r="M25" s="2">
        <v>32</v>
      </c>
      <c r="N25">
        <v>70</v>
      </c>
      <c r="O25">
        <v>41</v>
      </c>
      <c r="P25" s="6">
        <v>56</v>
      </c>
      <c r="Q25" s="6">
        <v>6</v>
      </c>
      <c r="R25" s="7">
        <v>63</v>
      </c>
      <c r="S25" s="7">
        <v>4</v>
      </c>
      <c r="T25" s="8">
        <v>40</v>
      </c>
      <c r="U25" s="8">
        <v>20</v>
      </c>
      <c r="V25" s="5">
        <v>46</v>
      </c>
      <c r="W25" s="5">
        <v>34</v>
      </c>
      <c r="X25">
        <v>124</v>
      </c>
      <c r="Y25" s="4">
        <v>58</v>
      </c>
      <c r="Z25" s="4">
        <v>69</v>
      </c>
      <c r="AA25" s="4">
        <v>33</v>
      </c>
    </row>
    <row r="26" spans="1:27">
      <c r="A26">
        <v>82</v>
      </c>
      <c r="B26" s="1">
        <v>42</v>
      </c>
      <c r="C26" s="1">
        <v>5</v>
      </c>
      <c r="D26" s="2">
        <v>73</v>
      </c>
      <c r="E26" s="2">
        <v>85</v>
      </c>
      <c r="F26" s="3">
        <v>58</v>
      </c>
      <c r="G26" s="3">
        <v>33</v>
      </c>
      <c r="H26" s="4">
        <v>78</v>
      </c>
      <c r="I26" s="4">
        <v>24</v>
      </c>
      <c r="J26" s="5">
        <v>27</v>
      </c>
      <c r="K26" s="5">
        <v>68</v>
      </c>
      <c r="L26" s="2">
        <v>80</v>
      </c>
      <c r="M26" s="2">
        <v>34</v>
      </c>
      <c r="N26">
        <v>61</v>
      </c>
      <c r="O26">
        <v>29</v>
      </c>
      <c r="P26" s="6">
        <v>35</v>
      </c>
      <c r="Q26" s="6">
        <v>28</v>
      </c>
      <c r="R26" s="7">
        <v>40</v>
      </c>
      <c r="S26" s="7">
        <v>7</v>
      </c>
      <c r="T26" s="8">
        <v>4</v>
      </c>
      <c r="U26" s="8">
        <v>7</v>
      </c>
      <c r="V26" s="5">
        <v>84</v>
      </c>
      <c r="W26" s="5">
        <v>3</v>
      </c>
      <c r="X26">
        <v>67</v>
      </c>
      <c r="Y26" s="4">
        <v>85</v>
      </c>
      <c r="Z26" s="4">
        <v>35</v>
      </c>
      <c r="AA26" s="4">
        <v>106</v>
      </c>
    </row>
    <row r="27" spans="1:27">
      <c r="A27">
        <v>6</v>
      </c>
      <c r="B27" s="1">
        <v>62</v>
      </c>
      <c r="C27" s="1">
        <v>8</v>
      </c>
      <c r="D27" s="2">
        <v>64</v>
      </c>
      <c r="E27" s="2">
        <v>50</v>
      </c>
      <c r="F27" s="3">
        <v>103</v>
      </c>
      <c r="G27" s="3">
        <v>22</v>
      </c>
      <c r="H27" s="4">
        <v>100</v>
      </c>
      <c r="I27" s="4">
        <v>87</v>
      </c>
      <c r="J27" s="5">
        <v>60</v>
      </c>
      <c r="K27" s="5">
        <v>90</v>
      </c>
      <c r="L27" s="2">
        <v>92</v>
      </c>
      <c r="M27" s="2">
        <v>34</v>
      </c>
      <c r="N27">
        <v>50</v>
      </c>
      <c r="O27">
        <v>48</v>
      </c>
      <c r="P27" s="6">
        <v>203</v>
      </c>
      <c r="Q27" s="6">
        <v>96</v>
      </c>
      <c r="R27" s="7">
        <v>40</v>
      </c>
      <c r="S27" s="7">
        <v>58</v>
      </c>
      <c r="T27" s="8">
        <v>102</v>
      </c>
      <c r="U27" s="8">
        <v>67</v>
      </c>
      <c r="V27" s="5">
        <v>95</v>
      </c>
      <c r="W27" s="5">
        <v>50</v>
      </c>
      <c r="X27">
        <v>15</v>
      </c>
      <c r="Y27" s="4">
        <v>47</v>
      </c>
      <c r="Z27" s="4">
        <v>36</v>
      </c>
      <c r="AA27" s="4">
        <v>72</v>
      </c>
    </row>
    <row r="28" spans="1:27">
      <c r="A28">
        <v>20</v>
      </c>
      <c r="B28" s="1">
        <v>75</v>
      </c>
      <c r="C28" s="1">
        <v>7</v>
      </c>
      <c r="D28" s="2">
        <v>85</v>
      </c>
      <c r="E28" s="2">
        <v>149</v>
      </c>
      <c r="F28" s="3">
        <v>77</v>
      </c>
      <c r="G28" s="3">
        <v>7</v>
      </c>
      <c r="H28" s="4">
        <v>85</v>
      </c>
      <c r="I28" s="4">
        <v>39</v>
      </c>
      <c r="J28" s="5">
        <v>48</v>
      </c>
      <c r="K28" s="5">
        <v>8</v>
      </c>
      <c r="L28" s="2">
        <v>67</v>
      </c>
      <c r="M28" s="2">
        <v>48</v>
      </c>
      <c r="N28">
        <v>28</v>
      </c>
      <c r="O28">
        <v>16</v>
      </c>
      <c r="P28" s="6">
        <v>56</v>
      </c>
      <c r="Q28" s="6">
        <v>2</v>
      </c>
      <c r="R28" s="7">
        <v>38</v>
      </c>
      <c r="S28" s="7">
        <v>6</v>
      </c>
      <c r="T28" s="8">
        <v>41</v>
      </c>
      <c r="U28" s="8">
        <v>30</v>
      </c>
      <c r="V28" s="5">
        <v>62</v>
      </c>
      <c r="W28" s="5">
        <v>42</v>
      </c>
      <c r="X28">
        <v>25</v>
      </c>
      <c r="Y28" s="4">
        <v>107</v>
      </c>
      <c r="Z28" s="4">
        <v>48</v>
      </c>
      <c r="AA28" s="4">
        <v>25</v>
      </c>
    </row>
    <row r="29" spans="1:27">
      <c r="A29">
        <v>220</v>
      </c>
      <c r="B29" s="1">
        <v>78</v>
      </c>
      <c r="C29" s="1">
        <v>33</v>
      </c>
      <c r="D29" s="2">
        <v>42</v>
      </c>
      <c r="E29" s="2">
        <v>21</v>
      </c>
      <c r="F29" s="3">
        <v>35</v>
      </c>
      <c r="G29" s="3">
        <v>94</v>
      </c>
      <c r="H29" s="4">
        <v>73</v>
      </c>
      <c r="I29" s="4">
        <v>89</v>
      </c>
      <c r="J29" s="5">
        <v>35</v>
      </c>
      <c r="K29" s="5">
        <v>3</v>
      </c>
      <c r="L29" s="2">
        <v>70</v>
      </c>
      <c r="M29" s="2">
        <v>39</v>
      </c>
      <c r="N29">
        <v>8</v>
      </c>
      <c r="O29">
        <v>32</v>
      </c>
      <c r="P29" s="6">
        <v>8</v>
      </c>
      <c r="Q29" s="6">
        <v>35</v>
      </c>
      <c r="R29" s="7">
        <v>96</v>
      </c>
      <c r="S29" s="7">
        <v>71</v>
      </c>
      <c r="T29" s="8">
        <v>36</v>
      </c>
      <c r="U29" s="8">
        <v>8</v>
      </c>
      <c r="V29" s="5">
        <v>78</v>
      </c>
      <c r="W29" s="5">
        <v>23</v>
      </c>
      <c r="X29">
        <v>55</v>
      </c>
      <c r="Y29" s="4">
        <v>115</v>
      </c>
      <c r="Z29" s="4">
        <v>69</v>
      </c>
      <c r="AA29" s="4">
        <v>51</v>
      </c>
    </row>
    <row r="30" spans="1:27">
      <c r="A30">
        <v>40</v>
      </c>
      <c r="B30" s="1">
        <v>21</v>
      </c>
      <c r="C30" s="1">
        <v>70</v>
      </c>
      <c r="D30" s="2">
        <v>78</v>
      </c>
      <c r="E30" s="2">
        <v>57</v>
      </c>
      <c r="F30" s="3">
        <v>38</v>
      </c>
      <c r="G30" s="3">
        <v>13</v>
      </c>
      <c r="H30" s="4">
        <v>63</v>
      </c>
      <c r="I30" s="4">
        <v>55</v>
      </c>
      <c r="J30" s="5">
        <v>7</v>
      </c>
      <c r="K30" s="5">
        <v>63</v>
      </c>
      <c r="L30" s="2">
        <v>63</v>
      </c>
      <c r="M30" s="2">
        <v>32</v>
      </c>
      <c r="N30">
        <v>2</v>
      </c>
      <c r="O30">
        <v>55</v>
      </c>
      <c r="P30" s="6">
        <v>53</v>
      </c>
      <c r="Q30" s="6">
        <v>67</v>
      </c>
      <c r="R30" s="7">
        <v>7</v>
      </c>
      <c r="S30" s="7">
        <v>36</v>
      </c>
      <c r="T30" s="8">
        <v>34</v>
      </c>
      <c r="U30" s="8">
        <v>2</v>
      </c>
      <c r="V30" s="5">
        <v>58</v>
      </c>
      <c r="W30" s="5">
        <v>21</v>
      </c>
      <c r="X30">
        <v>65</v>
      </c>
      <c r="Y30" s="4">
        <v>112</v>
      </c>
      <c r="Z30" s="4">
        <v>49</v>
      </c>
      <c r="AA30" s="4">
        <v>47</v>
      </c>
    </row>
    <row r="31" spans="1:27">
      <c r="A31">
        <v>4</v>
      </c>
      <c r="B31" s="1">
        <v>52</v>
      </c>
      <c r="C31" s="1">
        <v>23</v>
      </c>
      <c r="D31" s="2">
        <v>130</v>
      </c>
      <c r="E31" s="2">
        <v>35</v>
      </c>
      <c r="F31" s="3">
        <v>78</v>
      </c>
      <c r="G31" s="3">
        <v>13</v>
      </c>
      <c r="H31" s="4">
        <v>13</v>
      </c>
      <c r="I31" s="4">
        <v>55</v>
      </c>
      <c r="J31" s="5">
        <v>3</v>
      </c>
      <c r="K31" s="5">
        <v>41</v>
      </c>
      <c r="L31" s="2">
        <v>77</v>
      </c>
      <c r="M31" s="2">
        <v>53</v>
      </c>
      <c r="N31">
        <v>4</v>
      </c>
      <c r="O31">
        <v>46</v>
      </c>
      <c r="P31" s="6">
        <v>35</v>
      </c>
      <c r="Q31" s="6">
        <v>40</v>
      </c>
      <c r="R31" s="7">
        <v>110</v>
      </c>
      <c r="S31" s="7">
        <v>28</v>
      </c>
      <c r="T31" s="8">
        <v>75</v>
      </c>
      <c r="U31" s="8">
        <v>45</v>
      </c>
      <c r="V31" s="5">
        <v>41</v>
      </c>
      <c r="W31" s="5">
        <v>15</v>
      </c>
      <c r="X31">
        <v>94</v>
      </c>
      <c r="Y31" s="4">
        <v>48</v>
      </c>
      <c r="Z31" s="4">
        <v>22</v>
      </c>
      <c r="AA31" s="4">
        <v>24</v>
      </c>
    </row>
    <row r="32" spans="1:27">
      <c r="A32">
        <v>73</v>
      </c>
      <c r="B32" s="1">
        <v>27</v>
      </c>
      <c r="C32" s="1">
        <v>8</v>
      </c>
      <c r="D32" s="2">
        <v>13</v>
      </c>
      <c r="E32" s="2">
        <v>16</v>
      </c>
      <c r="F32" s="3">
        <v>52</v>
      </c>
      <c r="G32" s="3">
        <v>61</v>
      </c>
      <c r="H32" s="4">
        <v>62</v>
      </c>
      <c r="I32" s="4">
        <v>39</v>
      </c>
      <c r="J32" s="5">
        <v>40</v>
      </c>
      <c r="K32" s="5">
        <v>23</v>
      </c>
      <c r="L32" s="2">
        <v>91</v>
      </c>
      <c r="M32" s="2">
        <v>41</v>
      </c>
      <c r="N32">
        <v>5</v>
      </c>
      <c r="O32">
        <v>42</v>
      </c>
      <c r="P32" s="6">
        <v>8</v>
      </c>
      <c r="Q32" s="6">
        <v>32</v>
      </c>
      <c r="R32" s="7">
        <v>61</v>
      </c>
      <c r="S32" s="7">
        <v>84</v>
      </c>
      <c r="T32" s="8">
        <v>81</v>
      </c>
      <c r="U32" s="8">
        <v>21</v>
      </c>
      <c r="V32" s="5">
        <v>39</v>
      </c>
      <c r="W32" s="5">
        <v>21</v>
      </c>
      <c r="X32">
        <v>26</v>
      </c>
      <c r="Y32" s="4">
        <v>49</v>
      </c>
      <c r="Z32" s="4">
        <v>5</v>
      </c>
      <c r="AA32" s="4">
        <v>65</v>
      </c>
    </row>
    <row r="33" spans="1:27">
      <c r="A33">
        <v>90</v>
      </c>
      <c r="B33" s="1">
        <v>15</v>
      </c>
      <c r="C33" s="1">
        <v>52</v>
      </c>
      <c r="D33" s="2">
        <v>17</v>
      </c>
      <c r="E33" s="2">
        <v>45</v>
      </c>
      <c r="F33" s="3">
        <v>142</v>
      </c>
      <c r="G33" s="3">
        <v>64</v>
      </c>
      <c r="H33" s="4">
        <v>47</v>
      </c>
      <c r="I33" s="4">
        <v>19</v>
      </c>
      <c r="J33" s="5">
        <v>4</v>
      </c>
      <c r="K33" s="5">
        <v>11</v>
      </c>
      <c r="L33" s="2">
        <v>64</v>
      </c>
      <c r="M33" s="2">
        <v>25</v>
      </c>
      <c r="N33">
        <v>54</v>
      </c>
      <c r="O33">
        <v>62</v>
      </c>
      <c r="P33" s="6">
        <v>5</v>
      </c>
      <c r="Q33" s="6">
        <v>15</v>
      </c>
      <c r="R33" s="7">
        <v>38</v>
      </c>
      <c r="S33" s="7">
        <v>45</v>
      </c>
      <c r="T33" s="8">
        <v>43</v>
      </c>
      <c r="U33" s="8">
        <v>18</v>
      </c>
      <c r="V33" s="5">
        <v>38</v>
      </c>
      <c r="W33" s="5">
        <v>21</v>
      </c>
      <c r="X33">
        <v>55</v>
      </c>
      <c r="Y33" s="4">
        <v>28</v>
      </c>
      <c r="Z33" s="4">
        <v>77</v>
      </c>
      <c r="AA33" s="4">
        <v>62</v>
      </c>
    </row>
    <row r="34" spans="1:27">
      <c r="A34">
        <v>40</v>
      </c>
      <c r="B34" s="1">
        <v>55</v>
      </c>
      <c r="C34" s="1">
        <v>24</v>
      </c>
      <c r="D34" s="2">
        <v>22</v>
      </c>
      <c r="E34" s="2">
        <v>48</v>
      </c>
      <c r="F34" s="3">
        <v>88</v>
      </c>
      <c r="G34" s="3">
        <v>18</v>
      </c>
      <c r="H34" s="4">
        <v>72</v>
      </c>
      <c r="I34" s="4">
        <v>73</v>
      </c>
      <c r="J34" s="5">
        <v>46</v>
      </c>
      <c r="K34" s="5">
        <v>64</v>
      </c>
      <c r="L34" s="2">
        <v>53</v>
      </c>
      <c r="M34" s="2">
        <v>84</v>
      </c>
      <c r="N34">
        <v>11</v>
      </c>
      <c r="O34">
        <v>35</v>
      </c>
      <c r="P34" s="6">
        <v>67</v>
      </c>
      <c r="Q34" s="6">
        <v>13</v>
      </c>
      <c r="R34" s="7">
        <v>113</v>
      </c>
      <c r="S34" s="7">
        <v>45</v>
      </c>
      <c r="T34" s="8">
        <v>23</v>
      </c>
      <c r="U34" s="8">
        <v>81</v>
      </c>
      <c r="V34" s="5">
        <v>196</v>
      </c>
      <c r="W34" s="5">
        <v>22</v>
      </c>
      <c r="X34">
        <v>70</v>
      </c>
      <c r="Y34" s="4">
        <v>103</v>
      </c>
      <c r="Z34" s="4">
        <v>40</v>
      </c>
      <c r="AA34" s="4">
        <v>40</v>
      </c>
    </row>
    <row r="35" spans="1:27">
      <c r="A35">
        <v>3</v>
      </c>
      <c r="B35" s="1">
        <v>26</v>
      </c>
      <c r="C35" s="1">
        <v>42</v>
      </c>
      <c r="D35" s="2">
        <v>126</v>
      </c>
      <c r="E35" s="2">
        <v>73</v>
      </c>
      <c r="F35" s="3">
        <v>21</v>
      </c>
      <c r="G35" s="3">
        <v>38</v>
      </c>
      <c r="H35" s="4">
        <v>180</v>
      </c>
      <c r="I35" s="4">
        <v>23</v>
      </c>
      <c r="J35" s="5">
        <v>109</v>
      </c>
      <c r="K35" s="5">
        <v>67</v>
      </c>
      <c r="L35" s="2">
        <v>87</v>
      </c>
      <c r="M35" s="2">
        <v>54</v>
      </c>
      <c r="N35">
        <v>50</v>
      </c>
      <c r="O35">
        <v>39</v>
      </c>
      <c r="P35" s="6">
        <v>3</v>
      </c>
      <c r="Q35" s="6">
        <v>43</v>
      </c>
      <c r="R35" s="7">
        <v>41</v>
      </c>
      <c r="S35" s="7">
        <v>71</v>
      </c>
      <c r="T35" s="8">
        <v>31</v>
      </c>
      <c r="U35" s="8">
        <v>34</v>
      </c>
      <c r="V35" s="5">
        <v>58</v>
      </c>
      <c r="W35" s="5">
        <v>32</v>
      </c>
      <c r="X35">
        <v>13</v>
      </c>
      <c r="Y35" s="4">
        <v>71</v>
      </c>
      <c r="Z35" s="4">
        <v>6</v>
      </c>
      <c r="AA35" s="4">
        <v>60</v>
      </c>
    </row>
    <row r="36" spans="1:27">
      <c r="A36">
        <v>6</v>
      </c>
      <c r="B36" s="1">
        <v>28</v>
      </c>
      <c r="C36" s="1">
        <v>7</v>
      </c>
      <c r="D36" s="2">
        <v>39</v>
      </c>
      <c r="E36" s="2">
        <v>47</v>
      </c>
      <c r="F36" s="3">
        <v>63</v>
      </c>
      <c r="G36" s="3">
        <v>48</v>
      </c>
      <c r="H36" s="4">
        <v>36</v>
      </c>
      <c r="I36" s="4">
        <v>50</v>
      </c>
      <c r="J36" s="5">
        <v>32</v>
      </c>
      <c r="K36" s="5">
        <v>53</v>
      </c>
      <c r="L36" s="2">
        <v>28</v>
      </c>
      <c r="M36" s="2">
        <v>52</v>
      </c>
      <c r="N36">
        <v>26</v>
      </c>
      <c r="O36">
        <v>38</v>
      </c>
      <c r="P36" s="6">
        <v>51</v>
      </c>
      <c r="Q36" s="6">
        <v>49</v>
      </c>
      <c r="R36" s="7">
        <v>46</v>
      </c>
      <c r="S36" s="7">
        <v>53</v>
      </c>
      <c r="T36" s="8">
        <v>52</v>
      </c>
      <c r="U36" s="8">
        <v>24</v>
      </c>
      <c r="V36" s="5">
        <v>72</v>
      </c>
      <c r="W36" s="5">
        <v>34</v>
      </c>
      <c r="X36">
        <v>53</v>
      </c>
      <c r="Y36" s="4">
        <v>74</v>
      </c>
      <c r="Z36" s="4">
        <v>32</v>
      </c>
      <c r="AA36" s="4">
        <v>58</v>
      </c>
    </row>
    <row r="37" spans="1:27">
      <c r="A37">
        <v>1</v>
      </c>
      <c r="B37" s="1">
        <v>30</v>
      </c>
      <c r="C37" s="1">
        <v>28</v>
      </c>
      <c r="D37" s="2">
        <v>25</v>
      </c>
      <c r="E37" s="2">
        <v>53</v>
      </c>
      <c r="F37" s="3">
        <v>47</v>
      </c>
      <c r="G37" s="3">
        <v>79</v>
      </c>
      <c r="H37" s="4">
        <v>49</v>
      </c>
      <c r="I37" s="4">
        <v>22</v>
      </c>
      <c r="J37" s="5">
        <v>85</v>
      </c>
      <c r="K37" s="5">
        <v>15</v>
      </c>
      <c r="L37" s="2">
        <v>68</v>
      </c>
      <c r="M37" s="2">
        <v>58</v>
      </c>
      <c r="N37">
        <v>58</v>
      </c>
      <c r="O37">
        <v>36</v>
      </c>
      <c r="P37" s="6">
        <v>11</v>
      </c>
      <c r="Q37" s="6">
        <v>11</v>
      </c>
      <c r="R37" s="7">
        <v>123</v>
      </c>
      <c r="S37" s="7">
        <v>11</v>
      </c>
      <c r="T37" s="8">
        <v>122</v>
      </c>
      <c r="U37" s="8">
        <v>36</v>
      </c>
      <c r="V37" s="5">
        <v>45</v>
      </c>
      <c r="W37" s="5">
        <v>23</v>
      </c>
      <c r="X37">
        <v>72</v>
      </c>
      <c r="Y37" s="4">
        <v>112</v>
      </c>
      <c r="Z37" s="4">
        <v>108</v>
      </c>
      <c r="AA37" s="4">
        <v>32</v>
      </c>
    </row>
    <row r="38" spans="1:27">
      <c r="A38">
        <v>65</v>
      </c>
      <c r="B38" s="1">
        <v>87</v>
      </c>
      <c r="C38" s="1">
        <v>7</v>
      </c>
      <c r="D38" s="2">
        <v>71</v>
      </c>
      <c r="E38" s="2">
        <v>40</v>
      </c>
      <c r="F38" s="3">
        <v>65</v>
      </c>
      <c r="G38" s="3">
        <v>10</v>
      </c>
      <c r="H38" s="4">
        <v>37</v>
      </c>
      <c r="I38" s="4">
        <v>14</v>
      </c>
      <c r="J38" s="5">
        <v>55</v>
      </c>
      <c r="K38" s="5">
        <v>40</v>
      </c>
      <c r="L38" s="2">
        <v>85</v>
      </c>
      <c r="M38" s="2">
        <v>38</v>
      </c>
      <c r="N38">
        <v>31</v>
      </c>
      <c r="O38">
        <v>17</v>
      </c>
      <c r="P38" s="6">
        <v>42</v>
      </c>
      <c r="Q38" s="6">
        <v>60</v>
      </c>
      <c r="R38" s="7">
        <v>53</v>
      </c>
      <c r="S38" s="7">
        <v>40</v>
      </c>
      <c r="T38" s="8">
        <v>104</v>
      </c>
      <c r="U38" s="8">
        <v>11</v>
      </c>
      <c r="V38" s="5">
        <v>30</v>
      </c>
      <c r="W38" s="5">
        <v>20</v>
      </c>
      <c r="X38">
        <v>60</v>
      </c>
      <c r="Y38" s="4">
        <v>46</v>
      </c>
      <c r="Z38" s="4">
        <v>40</v>
      </c>
      <c r="AA38" s="4">
        <v>170</v>
      </c>
    </row>
    <row r="39" spans="1:27">
      <c r="A39">
        <v>92</v>
      </c>
      <c r="B39" s="1">
        <v>33</v>
      </c>
      <c r="C39" s="1">
        <v>33</v>
      </c>
      <c r="D39" s="2">
        <v>56</v>
      </c>
      <c r="E39" s="2">
        <v>38</v>
      </c>
      <c r="F39" s="3">
        <v>39</v>
      </c>
      <c r="G39" s="3">
        <v>59</v>
      </c>
      <c r="H39" s="4">
        <v>102</v>
      </c>
      <c r="I39" s="4">
        <v>10</v>
      </c>
      <c r="J39" s="5">
        <v>45</v>
      </c>
      <c r="K39" s="5">
        <v>70</v>
      </c>
      <c r="L39" s="2">
        <v>119</v>
      </c>
      <c r="M39" s="2">
        <v>23</v>
      </c>
      <c r="N39">
        <v>83</v>
      </c>
      <c r="O39">
        <v>16</v>
      </c>
      <c r="P39" s="6">
        <v>32</v>
      </c>
      <c r="Q39" s="6">
        <v>12</v>
      </c>
      <c r="R39" s="7">
        <v>157</v>
      </c>
      <c r="S39" s="7">
        <v>76</v>
      </c>
      <c r="T39" s="8">
        <v>71</v>
      </c>
      <c r="U39" s="8">
        <v>14</v>
      </c>
      <c r="V39" s="5">
        <v>43</v>
      </c>
      <c r="W39" s="5">
        <v>61</v>
      </c>
      <c r="X39">
        <v>32</v>
      </c>
      <c r="Y39" s="4">
        <v>52</v>
      </c>
      <c r="Z39" s="4">
        <v>25</v>
      </c>
      <c r="AA39" s="4">
        <v>59</v>
      </c>
    </row>
    <row r="40" spans="1:27">
      <c r="A40">
        <v>149</v>
      </c>
      <c r="B40" s="1">
        <v>16</v>
      </c>
      <c r="C40" s="1">
        <v>5</v>
      </c>
      <c r="D40" s="2">
        <v>70</v>
      </c>
      <c r="E40" s="2">
        <v>23</v>
      </c>
      <c r="F40" s="3">
        <v>81</v>
      </c>
      <c r="G40" s="3">
        <v>43</v>
      </c>
      <c r="H40" s="4">
        <v>21</v>
      </c>
      <c r="I40" s="4">
        <v>16</v>
      </c>
      <c r="J40" s="5">
        <v>121</v>
      </c>
      <c r="K40" s="5">
        <v>13</v>
      </c>
      <c r="L40" s="2">
        <v>43</v>
      </c>
      <c r="M40" s="2">
        <v>52</v>
      </c>
      <c r="N40">
        <v>13</v>
      </c>
      <c r="O40">
        <v>62</v>
      </c>
      <c r="P40" s="6">
        <v>93</v>
      </c>
      <c r="Q40" s="6">
        <v>56</v>
      </c>
      <c r="R40" s="7">
        <v>42</v>
      </c>
      <c r="S40" s="7">
        <v>56</v>
      </c>
      <c r="T40" s="8">
        <v>33</v>
      </c>
      <c r="U40" s="8">
        <v>22</v>
      </c>
      <c r="V40" s="5">
        <v>70</v>
      </c>
      <c r="W40" s="5">
        <v>47</v>
      </c>
      <c r="X40">
        <v>63</v>
      </c>
      <c r="Y40" s="4">
        <v>50</v>
      </c>
      <c r="Z40" s="4">
        <v>62</v>
      </c>
      <c r="AA40" s="4">
        <v>50</v>
      </c>
    </row>
    <row r="41" spans="1:27">
      <c r="A41">
        <v>64</v>
      </c>
      <c r="B41" s="1">
        <v>55</v>
      </c>
      <c r="C41" s="1">
        <v>74</v>
      </c>
      <c r="D41" s="2">
        <v>72</v>
      </c>
      <c r="E41" s="2">
        <v>29</v>
      </c>
      <c r="F41" s="3">
        <v>27</v>
      </c>
      <c r="G41" s="3">
        <v>54</v>
      </c>
      <c r="H41" s="4">
        <v>47</v>
      </c>
      <c r="I41" s="4">
        <v>42</v>
      </c>
      <c r="J41" s="5">
        <v>38</v>
      </c>
      <c r="K41" s="5">
        <v>80</v>
      </c>
      <c r="L41" s="2">
        <v>56</v>
      </c>
      <c r="M41" s="2">
        <v>28</v>
      </c>
      <c r="N41">
        <v>45</v>
      </c>
      <c r="O41">
        <v>50</v>
      </c>
      <c r="P41" s="6">
        <v>124</v>
      </c>
      <c r="Q41" s="6">
        <v>37</v>
      </c>
      <c r="R41" s="7">
        <v>53</v>
      </c>
      <c r="S41" s="7">
        <v>45</v>
      </c>
      <c r="T41" s="8">
        <v>130</v>
      </c>
      <c r="U41" s="8">
        <v>14</v>
      </c>
      <c r="V41" s="5">
        <v>83</v>
      </c>
      <c r="W41" s="5">
        <v>50</v>
      </c>
      <c r="X41">
        <v>55</v>
      </c>
      <c r="Y41" s="4">
        <v>27</v>
      </c>
      <c r="Z41" s="4">
        <v>70</v>
      </c>
      <c r="AA41" s="4">
        <v>53</v>
      </c>
    </row>
    <row r="42" spans="1:27">
      <c r="A42">
        <v>49</v>
      </c>
      <c r="B42" s="1">
        <v>42</v>
      </c>
      <c r="C42" s="1">
        <v>6</v>
      </c>
      <c r="D42" s="2">
        <v>21</v>
      </c>
      <c r="E42" s="2">
        <v>67</v>
      </c>
      <c r="F42" s="3">
        <v>32</v>
      </c>
      <c r="G42" s="3">
        <v>18</v>
      </c>
      <c r="H42" s="4">
        <v>78</v>
      </c>
      <c r="I42" s="4">
        <v>62</v>
      </c>
      <c r="J42" s="5">
        <v>28</v>
      </c>
      <c r="K42" s="5">
        <v>50</v>
      </c>
      <c r="L42" s="2">
        <v>93</v>
      </c>
      <c r="M42" s="2">
        <v>30</v>
      </c>
      <c r="N42">
        <v>47</v>
      </c>
      <c r="O42">
        <v>43</v>
      </c>
      <c r="P42" s="6">
        <v>30</v>
      </c>
      <c r="Q42" s="6">
        <v>24</v>
      </c>
      <c r="R42" s="7">
        <v>41</v>
      </c>
      <c r="S42" s="7">
        <v>13</v>
      </c>
      <c r="T42" s="8">
        <v>36</v>
      </c>
      <c r="U42" s="8">
        <v>22</v>
      </c>
      <c r="V42" s="5">
        <v>98</v>
      </c>
      <c r="W42" s="5">
        <v>38</v>
      </c>
      <c r="X42">
        <v>50</v>
      </c>
      <c r="Y42" s="4">
        <v>57</v>
      </c>
      <c r="Z42" s="4">
        <v>36</v>
      </c>
      <c r="AA42" s="4">
        <v>24</v>
      </c>
    </row>
    <row r="43" spans="1:27">
      <c r="A43">
        <v>61</v>
      </c>
      <c r="B43" s="1">
        <v>44</v>
      </c>
      <c r="C43" s="1">
        <v>62</v>
      </c>
      <c r="D43" s="2">
        <v>23</v>
      </c>
      <c r="E43" s="2">
        <v>107</v>
      </c>
      <c r="F43" s="3">
        <v>40</v>
      </c>
      <c r="G43" s="3">
        <v>37</v>
      </c>
      <c r="H43" s="4">
        <v>80</v>
      </c>
      <c r="I43" s="4">
        <v>25</v>
      </c>
      <c r="J43" s="5">
        <v>54</v>
      </c>
      <c r="K43" s="5">
        <v>140</v>
      </c>
      <c r="L43" s="2">
        <v>43</v>
      </c>
      <c r="M43" s="2">
        <v>54</v>
      </c>
      <c r="N43">
        <v>79</v>
      </c>
      <c r="O43">
        <v>61</v>
      </c>
      <c r="P43" s="6">
        <v>13</v>
      </c>
      <c r="Q43" s="6">
        <v>24</v>
      </c>
      <c r="R43" s="7">
        <v>36</v>
      </c>
      <c r="S43" s="7">
        <v>12</v>
      </c>
      <c r="T43" s="8">
        <v>54</v>
      </c>
      <c r="U43" s="8">
        <v>12</v>
      </c>
      <c r="V43" s="5">
        <v>65</v>
      </c>
      <c r="W43" s="5">
        <v>18</v>
      </c>
      <c r="X43">
        <v>93</v>
      </c>
      <c r="Y43" s="4">
        <v>72</v>
      </c>
      <c r="Z43" s="4">
        <v>11</v>
      </c>
      <c r="AA43" s="4">
        <v>107</v>
      </c>
    </row>
    <row r="44" spans="1:27">
      <c r="A44">
        <v>14</v>
      </c>
      <c r="B44" s="1">
        <v>78</v>
      </c>
      <c r="C44" s="1">
        <v>41</v>
      </c>
      <c r="D44" s="2">
        <v>30</v>
      </c>
      <c r="E44" s="2">
        <v>39</v>
      </c>
      <c r="F44" s="3">
        <v>77</v>
      </c>
      <c r="G44" s="3">
        <v>40</v>
      </c>
      <c r="H44" s="4">
        <v>68</v>
      </c>
      <c r="I44" s="4">
        <v>34</v>
      </c>
      <c r="J44" s="5">
        <v>43</v>
      </c>
      <c r="K44" s="5">
        <v>10</v>
      </c>
      <c r="L44" s="2">
        <v>40</v>
      </c>
      <c r="M44" s="2">
        <v>65</v>
      </c>
      <c r="N44">
        <v>51</v>
      </c>
      <c r="O44">
        <v>36</v>
      </c>
      <c r="P44" s="6">
        <v>28</v>
      </c>
      <c r="Q44" s="6">
        <v>30</v>
      </c>
      <c r="R44" s="7">
        <v>111</v>
      </c>
      <c r="S44" s="7">
        <v>68</v>
      </c>
      <c r="T44" s="8">
        <v>52</v>
      </c>
      <c r="U44" s="8">
        <v>43</v>
      </c>
      <c r="V44" s="5">
        <v>62</v>
      </c>
      <c r="W44" s="5">
        <v>38</v>
      </c>
      <c r="X44">
        <v>52</v>
      </c>
      <c r="Y44" s="4">
        <v>121</v>
      </c>
      <c r="Z44" s="4">
        <v>91</v>
      </c>
      <c r="AA44" s="4">
        <v>69</v>
      </c>
    </row>
    <row r="45" spans="1:27">
      <c r="A45">
        <v>76</v>
      </c>
      <c r="B45" s="1">
        <v>30</v>
      </c>
      <c r="C45" s="1">
        <v>14</v>
      </c>
      <c r="D45" s="2">
        <v>22</v>
      </c>
      <c r="E45" s="2">
        <v>71</v>
      </c>
      <c r="F45" s="3">
        <v>51</v>
      </c>
      <c r="G45" s="3">
        <v>99</v>
      </c>
      <c r="H45" s="4">
        <v>98</v>
      </c>
      <c r="I45" s="4">
        <v>63</v>
      </c>
      <c r="J45" s="5">
        <v>83</v>
      </c>
      <c r="K45" s="5">
        <v>40</v>
      </c>
      <c r="L45" s="2">
        <v>15</v>
      </c>
      <c r="M45" s="2">
        <v>73</v>
      </c>
      <c r="N45">
        <v>85</v>
      </c>
      <c r="O45">
        <v>82</v>
      </c>
      <c r="P45" s="6">
        <v>25</v>
      </c>
      <c r="Q45" s="6">
        <v>54</v>
      </c>
      <c r="R45" s="7">
        <v>61</v>
      </c>
      <c r="S45" s="7">
        <v>33</v>
      </c>
      <c r="T45" s="8">
        <v>51</v>
      </c>
      <c r="U45" s="8">
        <v>13</v>
      </c>
      <c r="V45" s="5">
        <v>43</v>
      </c>
      <c r="W45" s="5">
        <v>38</v>
      </c>
      <c r="X45">
        <v>16</v>
      </c>
      <c r="Y45" s="4">
        <v>54</v>
      </c>
      <c r="Z45" s="4">
        <v>71</v>
      </c>
      <c r="AA45" s="4">
        <v>50</v>
      </c>
    </row>
    <row r="46" spans="1:27">
      <c r="A46">
        <v>93</v>
      </c>
      <c r="B46" s="1">
        <v>45</v>
      </c>
      <c r="C46" s="1">
        <v>32</v>
      </c>
      <c r="D46" s="2">
        <v>59</v>
      </c>
      <c r="E46" s="2">
        <v>102</v>
      </c>
      <c r="F46" s="3">
        <v>34</v>
      </c>
      <c r="G46" s="3">
        <v>22</v>
      </c>
      <c r="H46" s="4">
        <v>66</v>
      </c>
      <c r="I46" s="4">
        <v>28</v>
      </c>
      <c r="J46" s="5">
        <v>47</v>
      </c>
      <c r="K46" s="5">
        <v>13</v>
      </c>
      <c r="L46" s="2">
        <v>61</v>
      </c>
      <c r="M46" s="2">
        <v>36</v>
      </c>
      <c r="N46">
        <v>17</v>
      </c>
      <c r="O46">
        <v>44</v>
      </c>
      <c r="P46" s="6">
        <v>41</v>
      </c>
      <c r="Q46" s="6">
        <v>18</v>
      </c>
      <c r="R46" s="7">
        <v>96</v>
      </c>
      <c r="S46" s="7">
        <v>20</v>
      </c>
      <c r="T46" s="8">
        <v>16</v>
      </c>
      <c r="U46" s="8">
        <v>18</v>
      </c>
      <c r="V46" s="5">
        <v>50</v>
      </c>
      <c r="W46" s="5">
        <v>50</v>
      </c>
      <c r="X46">
        <v>61</v>
      </c>
      <c r="Y46" s="4">
        <v>58</v>
      </c>
      <c r="Z46" s="4">
        <v>54</v>
      </c>
      <c r="AA46" s="4">
        <v>50</v>
      </c>
    </row>
    <row r="47" spans="1:27">
      <c r="A47">
        <v>60</v>
      </c>
      <c r="B47" s="1">
        <v>110</v>
      </c>
      <c r="C47" s="1">
        <v>42</v>
      </c>
      <c r="D47" s="2">
        <v>60</v>
      </c>
      <c r="E47" s="2">
        <v>40</v>
      </c>
      <c r="F47" s="3">
        <v>57</v>
      </c>
      <c r="G47" s="3">
        <v>52</v>
      </c>
      <c r="H47" s="4">
        <v>11</v>
      </c>
      <c r="I47" s="4">
        <v>58</v>
      </c>
      <c r="J47" s="5">
        <v>23</v>
      </c>
      <c r="K47" s="5">
        <v>49</v>
      </c>
      <c r="L47" s="2">
        <v>33</v>
      </c>
      <c r="M47" s="2">
        <v>73</v>
      </c>
      <c r="N47">
        <v>57</v>
      </c>
      <c r="O47">
        <v>95</v>
      </c>
      <c r="P47" s="6">
        <v>62</v>
      </c>
      <c r="Q47" s="6">
        <v>25</v>
      </c>
      <c r="R47" s="7">
        <v>39</v>
      </c>
      <c r="S47" s="7">
        <v>28</v>
      </c>
      <c r="T47" s="8">
        <v>53</v>
      </c>
      <c r="U47" s="8">
        <v>13</v>
      </c>
      <c r="V47" s="5">
        <v>55</v>
      </c>
      <c r="W47" s="5">
        <v>53</v>
      </c>
      <c r="X47">
        <v>49</v>
      </c>
      <c r="Y47" s="4">
        <v>41</v>
      </c>
      <c r="Z47" s="4">
        <v>57</v>
      </c>
      <c r="AA47" s="4">
        <v>27</v>
      </c>
    </row>
    <row r="48" spans="1:27">
      <c r="A48">
        <v>48</v>
      </c>
      <c r="B48" s="1">
        <v>28</v>
      </c>
      <c r="C48" s="1">
        <v>41</v>
      </c>
      <c r="D48" s="2">
        <v>49</v>
      </c>
      <c r="E48" s="2">
        <v>33</v>
      </c>
      <c r="F48" s="3">
        <v>45</v>
      </c>
      <c r="G48" s="3">
        <v>63</v>
      </c>
      <c r="H48" s="4">
        <v>32</v>
      </c>
      <c r="I48" s="4">
        <v>17</v>
      </c>
      <c r="J48" s="5">
        <v>61</v>
      </c>
      <c r="K48" s="5">
        <v>92</v>
      </c>
      <c r="L48" s="2">
        <v>74</v>
      </c>
      <c r="M48" s="2">
        <v>27</v>
      </c>
      <c r="N48">
        <v>45</v>
      </c>
      <c r="O48">
        <v>19</v>
      </c>
      <c r="P48" s="6">
        <v>71</v>
      </c>
      <c r="Q48" s="6">
        <v>18</v>
      </c>
      <c r="R48" s="7">
        <v>52</v>
      </c>
      <c r="S48" s="7">
        <v>55</v>
      </c>
      <c r="T48" s="8">
        <v>56</v>
      </c>
      <c r="U48" s="8">
        <v>48</v>
      </c>
      <c r="V48" s="5">
        <v>45</v>
      </c>
      <c r="W48" s="5">
        <v>22</v>
      </c>
      <c r="X48">
        <v>36</v>
      </c>
      <c r="Y48" s="4">
        <v>57</v>
      </c>
      <c r="Z48" s="4">
        <v>98</v>
      </c>
      <c r="AA48" s="4">
        <v>27</v>
      </c>
    </row>
    <row r="49" spans="1:27">
      <c r="A49">
        <v>101</v>
      </c>
      <c r="B49" s="1">
        <v>17</v>
      </c>
      <c r="C49" s="1">
        <v>32</v>
      </c>
      <c r="D49" s="2">
        <v>37</v>
      </c>
      <c r="E49" s="2">
        <v>62</v>
      </c>
      <c r="F49" s="3">
        <v>52</v>
      </c>
      <c r="G49" s="3">
        <v>37</v>
      </c>
      <c r="H49" s="4">
        <v>98</v>
      </c>
      <c r="I49" s="4">
        <v>16</v>
      </c>
      <c r="J49" s="5">
        <v>67</v>
      </c>
      <c r="K49" s="5">
        <v>82</v>
      </c>
      <c r="L49" s="2">
        <v>77</v>
      </c>
      <c r="M49" s="2">
        <v>41</v>
      </c>
      <c r="N49">
        <v>30</v>
      </c>
      <c r="O49">
        <v>40</v>
      </c>
      <c r="P49" s="6">
        <v>84</v>
      </c>
      <c r="Q49" s="6">
        <v>36</v>
      </c>
      <c r="R49" s="7">
        <v>69</v>
      </c>
      <c r="S49" s="7">
        <v>41</v>
      </c>
      <c r="T49" s="8">
        <v>43</v>
      </c>
      <c r="U49" s="8">
        <v>48</v>
      </c>
      <c r="V49" s="5">
        <v>105</v>
      </c>
      <c r="W49" s="5">
        <v>30</v>
      </c>
      <c r="X49">
        <v>33</v>
      </c>
      <c r="Y49" s="4">
        <v>37</v>
      </c>
      <c r="Z49" s="4">
        <v>72</v>
      </c>
      <c r="AA49" s="4">
        <v>18</v>
      </c>
    </row>
    <row r="50" spans="1:27">
      <c r="A50">
        <v>52</v>
      </c>
      <c r="B50" s="1">
        <v>42</v>
      </c>
      <c r="C50" s="1">
        <v>27</v>
      </c>
      <c r="D50" s="2">
        <v>45</v>
      </c>
      <c r="E50" s="2">
        <v>54</v>
      </c>
      <c r="F50" s="3">
        <v>56</v>
      </c>
      <c r="G50" s="3">
        <v>63</v>
      </c>
      <c r="H50" s="4">
        <v>39</v>
      </c>
      <c r="I50" s="4">
        <v>42</v>
      </c>
      <c r="J50" s="5">
        <v>48</v>
      </c>
      <c r="K50" s="5">
        <v>27</v>
      </c>
      <c r="L50" s="2">
        <v>65</v>
      </c>
      <c r="M50" s="2">
        <v>55</v>
      </c>
      <c r="N50">
        <v>128</v>
      </c>
      <c r="O50">
        <v>56</v>
      </c>
      <c r="P50" s="6">
        <v>53</v>
      </c>
      <c r="Q50" s="6">
        <v>37</v>
      </c>
      <c r="R50" s="7">
        <v>56</v>
      </c>
      <c r="S50" s="7">
        <v>12</v>
      </c>
      <c r="T50" s="8">
        <v>66</v>
      </c>
      <c r="U50" s="8">
        <v>37</v>
      </c>
      <c r="V50" s="5">
        <v>90</v>
      </c>
      <c r="W50" s="5">
        <v>24</v>
      </c>
      <c r="X50">
        <v>50</v>
      </c>
      <c r="Y50" s="4">
        <v>95</v>
      </c>
      <c r="Z50" s="4">
        <v>33</v>
      </c>
      <c r="AA50" s="4">
        <v>79</v>
      </c>
    </row>
    <row r="51" spans="1:27">
      <c r="A51">
        <v>61</v>
      </c>
      <c r="B51" s="1">
        <v>53</v>
      </c>
      <c r="C51" s="1">
        <v>22</v>
      </c>
      <c r="D51" s="2">
        <v>51</v>
      </c>
      <c r="E51" s="2">
        <v>76</v>
      </c>
      <c r="F51" s="3">
        <v>99</v>
      </c>
      <c r="G51" s="3">
        <v>12</v>
      </c>
      <c r="H51" s="4">
        <v>46</v>
      </c>
      <c r="I51" s="4">
        <v>55</v>
      </c>
      <c r="J51" s="5">
        <v>69</v>
      </c>
      <c r="K51" s="5">
        <v>55</v>
      </c>
      <c r="L51" s="2">
        <v>59</v>
      </c>
      <c r="M51" s="2">
        <v>58</v>
      </c>
      <c r="N51">
        <v>30</v>
      </c>
      <c r="O51">
        <v>86</v>
      </c>
      <c r="P51" s="6">
        <v>52</v>
      </c>
      <c r="Q51" s="6">
        <v>53</v>
      </c>
      <c r="R51" s="7">
        <v>40</v>
      </c>
      <c r="S51" s="7">
        <v>45</v>
      </c>
      <c r="T51" s="8">
        <v>72</v>
      </c>
      <c r="U51" s="8">
        <v>40</v>
      </c>
      <c r="V51" s="5">
        <v>19</v>
      </c>
      <c r="W51" s="5">
        <v>15</v>
      </c>
      <c r="X51">
        <v>63</v>
      </c>
      <c r="Y51" s="4">
        <v>103</v>
      </c>
      <c r="Z51" s="4">
        <v>83</v>
      </c>
      <c r="AA51" s="4">
        <v>35</v>
      </c>
    </row>
    <row r="52" spans="1:27">
      <c r="A52">
        <v>29</v>
      </c>
      <c r="B52" s="1">
        <v>62</v>
      </c>
      <c r="C52" s="1">
        <v>82</v>
      </c>
      <c r="D52" s="2">
        <v>89</v>
      </c>
      <c r="E52" s="2">
        <v>44</v>
      </c>
      <c r="F52" s="3">
        <v>99</v>
      </c>
      <c r="G52" s="3">
        <v>42</v>
      </c>
      <c r="H52" s="4">
        <v>59</v>
      </c>
      <c r="I52" s="4">
        <v>35</v>
      </c>
      <c r="J52" s="5">
        <v>60</v>
      </c>
      <c r="K52" s="5">
        <v>28</v>
      </c>
      <c r="L52" s="2">
        <v>25</v>
      </c>
      <c r="M52" s="2">
        <v>30</v>
      </c>
      <c r="N52">
        <v>26</v>
      </c>
      <c r="O52">
        <v>15</v>
      </c>
      <c r="P52" s="6">
        <v>12</v>
      </c>
      <c r="Q52" s="6">
        <v>31</v>
      </c>
      <c r="R52" s="7">
        <v>158</v>
      </c>
      <c r="S52" s="7">
        <v>78</v>
      </c>
      <c r="T52" s="8">
        <v>68</v>
      </c>
      <c r="U52" s="8">
        <v>52</v>
      </c>
      <c r="V52" s="5">
        <v>38</v>
      </c>
      <c r="W52" s="5">
        <v>12</v>
      </c>
      <c r="X52">
        <v>44</v>
      </c>
      <c r="Y52" s="4">
        <v>43</v>
      </c>
      <c r="Z52" s="4">
        <v>98</v>
      </c>
      <c r="AA52" s="4">
        <v>42</v>
      </c>
    </row>
    <row r="53" spans="1:27">
      <c r="A53">
        <v>55</v>
      </c>
      <c r="B53" s="1">
        <v>60</v>
      </c>
      <c r="C53" s="1">
        <v>78</v>
      </c>
      <c r="D53" s="2">
        <v>26</v>
      </c>
      <c r="E53" s="2">
        <v>42</v>
      </c>
      <c r="F53" s="3">
        <v>58</v>
      </c>
      <c r="G53" s="3">
        <v>72</v>
      </c>
      <c r="H53" s="4">
        <v>10</v>
      </c>
      <c r="I53" s="4">
        <v>16</v>
      </c>
      <c r="J53" s="5">
        <v>84</v>
      </c>
      <c r="K53" s="5">
        <v>63</v>
      </c>
      <c r="L53" s="2">
        <v>78</v>
      </c>
      <c r="M53" s="2">
        <v>41</v>
      </c>
      <c r="N53">
        <v>75</v>
      </c>
      <c r="O53">
        <v>12</v>
      </c>
      <c r="P53" s="6">
        <v>27</v>
      </c>
      <c r="Q53" s="6">
        <v>30</v>
      </c>
      <c r="R53" s="7">
        <v>101</v>
      </c>
      <c r="S53" s="7">
        <v>78</v>
      </c>
      <c r="T53" s="8">
        <v>50</v>
      </c>
      <c r="U53" s="8">
        <v>23</v>
      </c>
      <c r="V53" s="5">
        <v>54</v>
      </c>
      <c r="W53" s="5">
        <v>34</v>
      </c>
      <c r="X53">
        <v>62</v>
      </c>
      <c r="Y53" s="4">
        <v>47</v>
      </c>
      <c r="Z53" s="4">
        <v>50</v>
      </c>
      <c r="AA53" s="4">
        <v>95</v>
      </c>
    </row>
    <row r="54" spans="1:27">
      <c r="A54">
        <v>62</v>
      </c>
      <c r="B54" s="1">
        <v>33</v>
      </c>
      <c r="C54" s="1">
        <v>33</v>
      </c>
      <c r="D54" s="2">
        <v>72</v>
      </c>
      <c r="E54" s="2">
        <v>56</v>
      </c>
      <c r="F54" s="3">
        <v>152</v>
      </c>
      <c r="G54" s="3">
        <v>32</v>
      </c>
      <c r="H54" s="4">
        <v>73</v>
      </c>
      <c r="I54" s="4">
        <v>45</v>
      </c>
      <c r="J54" s="5">
        <v>127</v>
      </c>
      <c r="K54" s="5">
        <v>29</v>
      </c>
      <c r="L54" s="2">
        <v>78</v>
      </c>
      <c r="M54" s="2">
        <v>30</v>
      </c>
      <c r="N54">
        <v>63</v>
      </c>
      <c r="O54">
        <v>27</v>
      </c>
      <c r="P54" s="6">
        <v>49</v>
      </c>
      <c r="Q54" s="6">
        <v>32</v>
      </c>
      <c r="R54" s="7">
        <v>117</v>
      </c>
      <c r="S54" s="7">
        <v>11</v>
      </c>
      <c r="T54" s="8">
        <v>83</v>
      </c>
      <c r="U54" s="8">
        <v>21</v>
      </c>
      <c r="V54" s="5">
        <v>50</v>
      </c>
      <c r="W54" s="5">
        <v>20</v>
      </c>
      <c r="X54">
        <v>48</v>
      </c>
      <c r="Y54" s="4">
        <v>77</v>
      </c>
      <c r="Z54" s="4">
        <v>52</v>
      </c>
      <c r="AA54" s="4">
        <v>56</v>
      </c>
    </row>
    <row r="55" spans="1:27">
      <c r="A55">
        <v>70</v>
      </c>
      <c r="B55" s="1">
        <v>89</v>
      </c>
      <c r="C55" s="1">
        <v>0</v>
      </c>
      <c r="D55" s="2">
        <v>21</v>
      </c>
      <c r="E55" s="2">
        <v>27</v>
      </c>
      <c r="F55" s="3">
        <v>71</v>
      </c>
      <c r="G55" s="3">
        <v>27</v>
      </c>
      <c r="H55" s="4">
        <v>56</v>
      </c>
      <c r="I55" s="4">
        <v>11</v>
      </c>
      <c r="J55" s="5">
        <v>63</v>
      </c>
      <c r="K55" s="5">
        <v>53</v>
      </c>
      <c r="L55" s="2">
        <v>135</v>
      </c>
      <c r="M55" s="2">
        <v>43</v>
      </c>
      <c r="N55">
        <v>108</v>
      </c>
      <c r="O55">
        <v>21</v>
      </c>
      <c r="P55" s="6">
        <v>16</v>
      </c>
      <c r="Q55" s="6">
        <v>39</v>
      </c>
      <c r="R55" s="7">
        <v>62</v>
      </c>
      <c r="S55" s="7">
        <v>52</v>
      </c>
      <c r="T55" s="8">
        <v>43</v>
      </c>
      <c r="U55" s="8">
        <v>28</v>
      </c>
      <c r="V55" s="5">
        <v>108</v>
      </c>
      <c r="W55" s="5">
        <v>63</v>
      </c>
      <c r="X55">
        <v>94</v>
      </c>
      <c r="Y55" s="4">
        <v>67</v>
      </c>
      <c r="Z55" s="4">
        <v>61</v>
      </c>
      <c r="AA55" s="4">
        <v>18</v>
      </c>
    </row>
    <row r="56" spans="1:27">
      <c r="A56">
        <v>43</v>
      </c>
      <c r="B56" s="1">
        <v>22</v>
      </c>
      <c r="C56" s="1">
        <v>51</v>
      </c>
      <c r="D56" s="2">
        <v>39</v>
      </c>
      <c r="E56" s="2">
        <v>85</v>
      </c>
      <c r="F56" s="3">
        <v>102</v>
      </c>
      <c r="G56" s="3">
        <v>38</v>
      </c>
      <c r="H56" s="4">
        <v>75</v>
      </c>
      <c r="I56" s="4">
        <v>68</v>
      </c>
      <c r="J56" s="5">
        <v>61</v>
      </c>
      <c r="K56" s="5">
        <v>37</v>
      </c>
      <c r="L56" s="2">
        <v>69</v>
      </c>
      <c r="M56" s="2">
        <v>17</v>
      </c>
      <c r="N56">
        <v>48</v>
      </c>
      <c r="O56">
        <v>112</v>
      </c>
      <c r="P56" s="6">
        <v>15</v>
      </c>
      <c r="Q56" s="6">
        <v>18</v>
      </c>
      <c r="R56" s="7">
        <v>88</v>
      </c>
      <c r="S56" s="7">
        <v>32</v>
      </c>
      <c r="T56" s="8">
        <v>45</v>
      </c>
      <c r="U56" s="8">
        <v>45</v>
      </c>
      <c r="V56" s="5">
        <v>31</v>
      </c>
      <c r="W56" s="5">
        <v>37</v>
      </c>
      <c r="X56">
        <v>48</v>
      </c>
      <c r="Y56" s="4">
        <v>77</v>
      </c>
      <c r="Z56" s="4">
        <v>94</v>
      </c>
      <c r="AA56" s="4">
        <v>48</v>
      </c>
    </row>
    <row r="57" spans="1:27">
      <c r="A57">
        <v>42</v>
      </c>
      <c r="B57" s="1">
        <v>35</v>
      </c>
      <c r="C57" s="1">
        <v>38</v>
      </c>
      <c r="D57" s="2">
        <v>88</v>
      </c>
      <c r="E57" s="2">
        <v>58</v>
      </c>
      <c r="F57" s="3">
        <v>110</v>
      </c>
      <c r="G57" s="3">
        <v>21</v>
      </c>
      <c r="H57" s="4">
        <v>54</v>
      </c>
      <c r="I57" s="4">
        <v>18</v>
      </c>
      <c r="J57" s="5">
        <v>73</v>
      </c>
      <c r="K57" s="5">
        <v>28</v>
      </c>
      <c r="L57" s="2">
        <v>34</v>
      </c>
      <c r="M57" s="2">
        <v>36</v>
      </c>
      <c r="N57">
        <v>58</v>
      </c>
      <c r="O57">
        <v>45</v>
      </c>
      <c r="P57" s="6">
        <v>10</v>
      </c>
      <c r="Q57" s="6">
        <v>37</v>
      </c>
      <c r="R57" s="7">
        <v>38</v>
      </c>
      <c r="S57" s="7">
        <v>50</v>
      </c>
      <c r="T57" s="8">
        <v>17</v>
      </c>
      <c r="U57" s="8">
        <v>16</v>
      </c>
      <c r="V57" s="5">
        <v>32</v>
      </c>
      <c r="W57" s="5">
        <v>93</v>
      </c>
      <c r="X57">
        <v>85</v>
      </c>
      <c r="Y57" s="4">
        <v>97</v>
      </c>
      <c r="Z57" s="4">
        <v>53</v>
      </c>
      <c r="AA57" s="4">
        <v>74</v>
      </c>
    </row>
    <row r="58" spans="1:27">
      <c r="A58">
        <v>49</v>
      </c>
      <c r="B58" s="1">
        <v>24</v>
      </c>
      <c r="C58" s="1">
        <v>42</v>
      </c>
      <c r="D58" s="2">
        <v>70</v>
      </c>
      <c r="E58" s="2">
        <v>41</v>
      </c>
      <c r="F58" s="3">
        <v>145</v>
      </c>
      <c r="G58" s="3">
        <v>32</v>
      </c>
      <c r="H58" s="4">
        <v>47</v>
      </c>
      <c r="I58" s="4">
        <v>74</v>
      </c>
      <c r="J58" s="5">
        <v>40</v>
      </c>
      <c r="K58" s="5">
        <v>41</v>
      </c>
      <c r="L58" s="2">
        <v>99</v>
      </c>
      <c r="M58" s="2">
        <v>49</v>
      </c>
      <c r="N58">
        <v>28</v>
      </c>
      <c r="O58">
        <v>53</v>
      </c>
      <c r="P58" s="6">
        <v>103</v>
      </c>
      <c r="Q58" s="6">
        <v>56</v>
      </c>
      <c r="R58" s="7">
        <v>94</v>
      </c>
      <c r="S58" s="7">
        <v>118</v>
      </c>
      <c r="T58" s="8">
        <v>55</v>
      </c>
      <c r="U58" s="8">
        <v>41</v>
      </c>
      <c r="V58" s="5">
        <v>62</v>
      </c>
      <c r="W58" s="5">
        <v>38</v>
      </c>
      <c r="X58">
        <v>62</v>
      </c>
      <c r="Y58" s="4">
        <v>113</v>
      </c>
      <c r="Z58" s="4">
        <v>83</v>
      </c>
      <c r="AA58" s="4">
        <v>100</v>
      </c>
    </row>
    <row r="59" spans="1:27">
      <c r="A59">
        <v>55</v>
      </c>
      <c r="B59" s="1">
        <v>51</v>
      </c>
      <c r="C59" s="1">
        <v>31</v>
      </c>
      <c r="D59" s="2">
        <v>23</v>
      </c>
      <c r="E59" s="2">
        <v>63</v>
      </c>
      <c r="F59" s="3">
        <v>48</v>
      </c>
      <c r="G59" s="3">
        <v>58</v>
      </c>
      <c r="H59" s="4">
        <v>111</v>
      </c>
      <c r="I59" s="4">
        <v>35</v>
      </c>
      <c r="J59" s="5">
        <v>53</v>
      </c>
      <c r="K59" s="5">
        <v>81</v>
      </c>
      <c r="L59" s="2">
        <v>53</v>
      </c>
      <c r="M59" s="2">
        <v>22</v>
      </c>
      <c r="N59">
        <v>92</v>
      </c>
      <c r="O59">
        <v>41</v>
      </c>
      <c r="P59" s="6">
        <v>93</v>
      </c>
      <c r="Q59" s="6">
        <v>43</v>
      </c>
      <c r="R59" s="7">
        <v>16</v>
      </c>
      <c r="S59" s="7">
        <v>39</v>
      </c>
      <c r="T59" s="8">
        <v>49</v>
      </c>
      <c r="U59" s="8">
        <v>23</v>
      </c>
      <c r="V59" s="5">
        <v>71</v>
      </c>
      <c r="W59" s="5">
        <v>33</v>
      </c>
      <c r="X59">
        <v>38</v>
      </c>
      <c r="Y59" s="4">
        <v>71</v>
      </c>
      <c r="Z59" s="4">
        <v>57</v>
      </c>
      <c r="AA59" s="4">
        <v>24</v>
      </c>
    </row>
    <row r="60" spans="1:27">
      <c r="A60">
        <v>37</v>
      </c>
      <c r="B60" s="1">
        <v>74</v>
      </c>
      <c r="C60" s="1">
        <v>53</v>
      </c>
      <c r="D60" s="2">
        <v>104</v>
      </c>
      <c r="E60" s="2">
        <v>26</v>
      </c>
      <c r="F60" s="3">
        <v>53</v>
      </c>
      <c r="G60" s="3">
        <v>52</v>
      </c>
      <c r="H60" s="4">
        <v>41</v>
      </c>
      <c r="I60" s="4">
        <v>82</v>
      </c>
      <c r="J60" s="5">
        <v>82</v>
      </c>
      <c r="K60" s="5">
        <v>32</v>
      </c>
      <c r="L60" s="2">
        <v>29</v>
      </c>
      <c r="M60" s="2">
        <v>47</v>
      </c>
      <c r="N60">
        <v>46</v>
      </c>
      <c r="O60">
        <v>50</v>
      </c>
      <c r="P60" s="6">
        <v>67</v>
      </c>
      <c r="Q60" s="6">
        <v>33</v>
      </c>
      <c r="R60" s="7">
        <v>51</v>
      </c>
      <c r="S60" s="7">
        <v>43</v>
      </c>
      <c r="T60" s="8">
        <v>106</v>
      </c>
      <c r="U60" s="8">
        <v>10</v>
      </c>
      <c r="V60" s="5">
        <v>55</v>
      </c>
      <c r="W60" s="5">
        <v>37</v>
      </c>
      <c r="X60">
        <v>58</v>
      </c>
      <c r="Y60" s="4">
        <v>45</v>
      </c>
      <c r="Z60" s="4">
        <v>18</v>
      </c>
      <c r="AA60" s="4">
        <v>47</v>
      </c>
    </row>
    <row r="61" spans="1:27">
      <c r="A61">
        <v>38</v>
      </c>
      <c r="B61" s="1">
        <v>39</v>
      </c>
      <c r="C61" s="1">
        <v>38</v>
      </c>
      <c r="D61" s="2">
        <v>62</v>
      </c>
      <c r="E61" s="2">
        <v>48</v>
      </c>
      <c r="F61" s="3">
        <v>82</v>
      </c>
      <c r="G61" s="3">
        <v>72</v>
      </c>
      <c r="H61" s="4">
        <v>13</v>
      </c>
      <c r="I61" s="4">
        <v>63</v>
      </c>
      <c r="J61" s="5">
        <v>54</v>
      </c>
      <c r="K61" s="5">
        <v>15</v>
      </c>
      <c r="L61" s="2">
        <v>68</v>
      </c>
      <c r="M61" s="2">
        <v>35</v>
      </c>
      <c r="N61">
        <v>52</v>
      </c>
      <c r="O61">
        <v>31</v>
      </c>
      <c r="P61" s="6">
        <v>73</v>
      </c>
      <c r="Q61" s="6">
        <v>52</v>
      </c>
      <c r="R61" s="7">
        <v>40</v>
      </c>
      <c r="S61" s="7">
        <v>19</v>
      </c>
      <c r="T61" s="8">
        <v>37</v>
      </c>
      <c r="U61" s="8">
        <v>46</v>
      </c>
      <c r="V61" s="5">
        <v>45</v>
      </c>
      <c r="W61" s="5">
        <v>40</v>
      </c>
      <c r="X61">
        <v>12</v>
      </c>
      <c r="Y61" s="4">
        <v>67</v>
      </c>
      <c r="Z61" s="4">
        <v>42</v>
      </c>
      <c r="AA61" s="4">
        <v>48</v>
      </c>
    </row>
    <row r="62" spans="1:27">
      <c r="A62">
        <v>42</v>
      </c>
      <c r="B62" s="1">
        <v>21</v>
      </c>
      <c r="C62" s="1">
        <v>32</v>
      </c>
      <c r="D62" s="2">
        <v>36</v>
      </c>
      <c r="E62" s="2">
        <v>63</v>
      </c>
      <c r="F62" s="3">
        <v>21</v>
      </c>
      <c r="G62" s="3">
        <v>63</v>
      </c>
      <c r="H62" s="4">
        <v>61</v>
      </c>
      <c r="I62" s="4">
        <v>21</v>
      </c>
      <c r="J62" s="5">
        <v>135</v>
      </c>
      <c r="K62" s="5">
        <v>85</v>
      </c>
      <c r="L62" s="2">
        <v>100</v>
      </c>
      <c r="M62" s="2">
        <v>29</v>
      </c>
      <c r="N62">
        <v>117</v>
      </c>
      <c r="O62">
        <v>25</v>
      </c>
      <c r="P62" s="6">
        <v>180</v>
      </c>
      <c r="Q62" s="6">
        <v>26</v>
      </c>
      <c r="R62" s="7">
        <v>91</v>
      </c>
      <c r="S62" s="7">
        <v>53</v>
      </c>
      <c r="T62" s="8">
        <v>104</v>
      </c>
      <c r="U62" s="8">
        <v>42</v>
      </c>
      <c r="V62" s="5">
        <v>90</v>
      </c>
      <c r="W62" s="5">
        <v>29</v>
      </c>
      <c r="X62">
        <v>50</v>
      </c>
      <c r="Y62" s="4">
        <v>51</v>
      </c>
      <c r="Z62" s="4">
        <v>45</v>
      </c>
      <c r="AA62" s="4">
        <v>46</v>
      </c>
    </row>
    <row r="63" spans="1:27">
      <c r="A63">
        <v>72</v>
      </c>
      <c r="B63" s="1">
        <v>24</v>
      </c>
      <c r="C63" s="1">
        <v>27</v>
      </c>
      <c r="D63" s="2">
        <v>31</v>
      </c>
      <c r="E63" s="2">
        <v>62</v>
      </c>
      <c r="F63" s="3">
        <v>56</v>
      </c>
      <c r="G63" s="3">
        <v>33</v>
      </c>
      <c r="H63" s="4">
        <v>43</v>
      </c>
      <c r="I63" s="4">
        <v>38</v>
      </c>
      <c r="J63" s="5">
        <v>82</v>
      </c>
      <c r="K63" s="5">
        <v>52</v>
      </c>
      <c r="L63" s="2">
        <v>67</v>
      </c>
      <c r="M63" s="2">
        <v>51</v>
      </c>
      <c r="N63">
        <v>33</v>
      </c>
      <c r="O63">
        <v>93</v>
      </c>
      <c r="P63" s="6">
        <v>12</v>
      </c>
      <c r="Q63" s="6">
        <v>41</v>
      </c>
      <c r="R63" s="7">
        <v>32</v>
      </c>
      <c r="S63" s="7">
        <v>50</v>
      </c>
      <c r="T63" s="8">
        <v>29</v>
      </c>
      <c r="U63" s="8">
        <v>45</v>
      </c>
      <c r="V63" s="5">
        <v>40</v>
      </c>
      <c r="W63" s="5">
        <v>26</v>
      </c>
      <c r="X63">
        <v>52</v>
      </c>
      <c r="Y63" s="4">
        <v>115</v>
      </c>
      <c r="Z63" s="4">
        <v>96</v>
      </c>
      <c r="AA63" s="4">
        <v>36</v>
      </c>
    </row>
    <row r="64" spans="1:27">
      <c r="A64">
        <v>78</v>
      </c>
      <c r="B64" s="1">
        <v>33</v>
      </c>
      <c r="C64" s="1">
        <v>60</v>
      </c>
      <c r="D64" s="2">
        <v>48</v>
      </c>
      <c r="E64" s="2">
        <v>29</v>
      </c>
      <c r="F64" s="3">
        <v>75</v>
      </c>
      <c r="G64" s="3">
        <v>23</v>
      </c>
      <c r="H64" s="4">
        <v>38</v>
      </c>
      <c r="I64" s="4">
        <v>10</v>
      </c>
      <c r="J64" s="5">
        <v>47</v>
      </c>
      <c r="K64" s="5">
        <v>63</v>
      </c>
      <c r="L64" s="2">
        <v>42</v>
      </c>
      <c r="M64" s="2">
        <v>38</v>
      </c>
      <c r="N64">
        <v>109</v>
      </c>
      <c r="O64">
        <v>15</v>
      </c>
      <c r="P64" s="6">
        <v>70</v>
      </c>
      <c r="Q64" s="6">
        <v>46</v>
      </c>
      <c r="R64" s="7">
        <v>74</v>
      </c>
      <c r="S64" s="7">
        <v>37</v>
      </c>
      <c r="T64" s="8">
        <v>63</v>
      </c>
      <c r="U64" s="8">
        <v>36</v>
      </c>
      <c r="V64" s="5">
        <v>112</v>
      </c>
      <c r="W64" s="5">
        <v>23</v>
      </c>
      <c r="X64">
        <v>39</v>
      </c>
      <c r="Y64" s="4">
        <v>145</v>
      </c>
      <c r="Z64" s="4">
        <v>59</v>
      </c>
      <c r="AA64" s="4">
        <v>41</v>
      </c>
    </row>
    <row r="65" spans="1:27">
      <c r="A65">
        <v>62</v>
      </c>
      <c r="B65" s="1">
        <v>22</v>
      </c>
      <c r="C65" s="1">
        <v>33</v>
      </c>
      <c r="D65" s="2">
        <v>43</v>
      </c>
      <c r="E65" s="2">
        <v>23</v>
      </c>
      <c r="F65" s="3">
        <v>74</v>
      </c>
      <c r="G65" s="3">
        <v>55</v>
      </c>
      <c r="H65" s="4">
        <v>48</v>
      </c>
      <c r="I65" s="4">
        <v>23</v>
      </c>
      <c r="J65" s="5">
        <v>76</v>
      </c>
      <c r="K65" s="5">
        <v>58</v>
      </c>
      <c r="L65" s="2">
        <v>92</v>
      </c>
      <c r="M65" s="2">
        <v>33</v>
      </c>
      <c r="N65">
        <v>75</v>
      </c>
      <c r="O65">
        <v>72</v>
      </c>
      <c r="P65" s="6">
        <v>76</v>
      </c>
      <c r="Q65" s="6">
        <v>75</v>
      </c>
      <c r="R65" s="7">
        <v>49</v>
      </c>
      <c r="S65" s="7">
        <v>53</v>
      </c>
      <c r="T65" s="8">
        <v>33</v>
      </c>
      <c r="U65" s="8">
        <v>63</v>
      </c>
      <c r="V65" s="5">
        <v>27</v>
      </c>
      <c r="W65" s="5">
        <v>28</v>
      </c>
      <c r="X65">
        <v>36</v>
      </c>
      <c r="Y65" s="4">
        <v>73</v>
      </c>
      <c r="Z65" s="4">
        <v>34</v>
      </c>
      <c r="AA65" s="4">
        <v>63</v>
      </c>
    </row>
    <row r="66" spans="1:27">
      <c r="A66">
        <v>35</v>
      </c>
      <c r="B66" s="1">
        <v>57</v>
      </c>
      <c r="C66" s="1">
        <v>50</v>
      </c>
      <c r="D66" s="2">
        <v>29</v>
      </c>
      <c r="E66" s="2">
        <v>44</v>
      </c>
      <c r="F66" s="3">
        <v>68</v>
      </c>
      <c r="G66" s="3">
        <v>52</v>
      </c>
      <c r="H66" s="4">
        <v>68</v>
      </c>
      <c r="I66" s="4">
        <v>35</v>
      </c>
      <c r="J66" s="5">
        <v>49</v>
      </c>
      <c r="K66" s="5">
        <v>15</v>
      </c>
      <c r="L66" s="2">
        <v>75</v>
      </c>
      <c r="M66" s="2">
        <v>76</v>
      </c>
      <c r="N66">
        <v>53</v>
      </c>
      <c r="O66">
        <v>41</v>
      </c>
      <c r="P66" s="6">
        <v>14</v>
      </c>
      <c r="Q66" s="6">
        <v>29</v>
      </c>
      <c r="R66" s="7">
        <v>43</v>
      </c>
      <c r="S66" s="7">
        <v>85</v>
      </c>
      <c r="T66" s="8">
        <v>21</v>
      </c>
      <c r="U66" s="8">
        <v>41</v>
      </c>
      <c r="V66" s="5">
        <v>84</v>
      </c>
      <c r="W66" s="5">
        <v>100</v>
      </c>
      <c r="X66">
        <v>32</v>
      </c>
      <c r="Y66" s="4">
        <v>73</v>
      </c>
      <c r="Z66" s="4">
        <v>17</v>
      </c>
      <c r="AA66" s="4">
        <v>29</v>
      </c>
    </row>
    <row r="67" spans="1:27">
      <c r="A67">
        <v>92</v>
      </c>
      <c r="B67" s="1">
        <v>44</v>
      </c>
      <c r="C67" s="1">
        <v>39</v>
      </c>
      <c r="D67" s="2">
        <v>50</v>
      </c>
      <c r="E67" s="2">
        <v>57</v>
      </c>
      <c r="F67" s="3">
        <v>123</v>
      </c>
      <c r="G67" s="3">
        <v>47</v>
      </c>
      <c r="H67" s="4">
        <v>43</v>
      </c>
      <c r="I67" s="4">
        <v>14</v>
      </c>
      <c r="J67" s="5">
        <v>106</v>
      </c>
      <c r="K67" s="5">
        <v>27</v>
      </c>
      <c r="L67" s="2">
        <v>42</v>
      </c>
      <c r="M67" s="2">
        <v>22</v>
      </c>
      <c r="N67">
        <v>113</v>
      </c>
      <c r="O67">
        <v>10</v>
      </c>
      <c r="P67" s="6">
        <v>10</v>
      </c>
      <c r="Q67" s="6">
        <v>56</v>
      </c>
      <c r="R67" s="7">
        <v>53</v>
      </c>
      <c r="S67" s="7">
        <v>38</v>
      </c>
      <c r="T67" s="8">
        <v>33</v>
      </c>
      <c r="U67" s="8">
        <v>34</v>
      </c>
      <c r="V67" s="5">
        <v>45</v>
      </c>
      <c r="W67" s="5">
        <v>21</v>
      </c>
      <c r="X67">
        <v>115</v>
      </c>
      <c r="Y67" s="4">
        <v>56</v>
      </c>
      <c r="Z67" s="4">
        <v>53</v>
      </c>
      <c r="AA67" s="4">
        <v>60</v>
      </c>
    </row>
    <row r="68" spans="1:27">
      <c r="A68">
        <v>98</v>
      </c>
      <c r="B68" s="1">
        <v>50</v>
      </c>
      <c r="C68" s="1">
        <v>43</v>
      </c>
      <c r="D68" s="2">
        <v>52</v>
      </c>
      <c r="E68" s="2">
        <v>84</v>
      </c>
      <c r="F68" s="3">
        <v>23</v>
      </c>
      <c r="G68" s="3">
        <v>38</v>
      </c>
      <c r="H68" s="4">
        <v>44</v>
      </c>
      <c r="I68" s="4">
        <v>89</v>
      </c>
      <c r="J68" s="5">
        <v>55</v>
      </c>
      <c r="K68" s="5">
        <v>54</v>
      </c>
      <c r="L68" s="2">
        <v>57</v>
      </c>
      <c r="M68" s="2">
        <v>46</v>
      </c>
      <c r="N68">
        <v>64</v>
      </c>
      <c r="O68">
        <v>22</v>
      </c>
      <c r="P68" s="6">
        <v>77</v>
      </c>
      <c r="Q68" s="6">
        <v>17</v>
      </c>
      <c r="R68" s="7">
        <v>143</v>
      </c>
      <c r="S68" s="7">
        <v>16</v>
      </c>
      <c r="T68" s="8">
        <v>22</v>
      </c>
      <c r="U68" s="8">
        <v>10</v>
      </c>
      <c r="V68" s="5">
        <v>37</v>
      </c>
      <c r="W68" s="5">
        <v>63</v>
      </c>
      <c r="X68">
        <v>32</v>
      </c>
      <c r="Y68" s="4">
        <v>27</v>
      </c>
      <c r="Z68" s="4">
        <v>112</v>
      </c>
      <c r="AA68" s="4">
        <v>12</v>
      </c>
    </row>
    <row r="69" spans="1:27">
      <c r="A69">
        <v>65</v>
      </c>
      <c r="B69" s="1">
        <v>23</v>
      </c>
      <c r="C69" s="1">
        <v>74</v>
      </c>
      <c r="D69" s="2">
        <v>106</v>
      </c>
      <c r="E69" s="2">
        <v>33</v>
      </c>
      <c r="F69" s="3">
        <v>45</v>
      </c>
      <c r="G69" s="3">
        <v>40</v>
      </c>
      <c r="H69" s="4">
        <v>46</v>
      </c>
      <c r="I69" s="4">
        <v>31</v>
      </c>
      <c r="J69" s="5">
        <v>143</v>
      </c>
      <c r="K69" s="5">
        <v>54</v>
      </c>
      <c r="L69" s="2">
        <v>61</v>
      </c>
      <c r="M69" s="2">
        <v>35</v>
      </c>
      <c r="N69">
        <v>95</v>
      </c>
      <c r="O69">
        <v>35</v>
      </c>
      <c r="P69" s="6">
        <v>38</v>
      </c>
      <c r="Q69" s="6">
        <v>60</v>
      </c>
      <c r="R69" s="7">
        <v>86</v>
      </c>
      <c r="S69" s="7">
        <v>45</v>
      </c>
      <c r="T69" s="8">
        <v>58</v>
      </c>
      <c r="U69" s="8">
        <v>48</v>
      </c>
      <c r="V69" s="5">
        <v>86</v>
      </c>
      <c r="W69" s="5">
        <v>45</v>
      </c>
      <c r="X69">
        <v>109</v>
      </c>
      <c r="Y69" s="4">
        <v>31</v>
      </c>
      <c r="Z69" s="4">
        <v>11</v>
      </c>
      <c r="AA69" s="4">
        <v>78</v>
      </c>
    </row>
    <row r="70" spans="1:27">
      <c r="A70">
        <v>40</v>
      </c>
      <c r="B70" s="1">
        <v>25</v>
      </c>
      <c r="C70" s="1">
        <v>25</v>
      </c>
      <c r="D70" s="2">
        <v>157</v>
      </c>
      <c r="E70" s="2">
        <v>41</v>
      </c>
      <c r="F70" s="3">
        <v>110</v>
      </c>
      <c r="G70" s="3">
        <v>42</v>
      </c>
      <c r="H70" s="4">
        <v>36</v>
      </c>
      <c r="I70" s="4">
        <v>101</v>
      </c>
      <c r="J70" s="5">
        <v>87</v>
      </c>
      <c r="K70" s="5">
        <v>116</v>
      </c>
      <c r="L70" s="2">
        <v>47</v>
      </c>
      <c r="M70" s="2">
        <v>40</v>
      </c>
      <c r="N70">
        <v>61</v>
      </c>
      <c r="O70">
        <v>60</v>
      </c>
      <c r="P70" s="6">
        <v>52</v>
      </c>
      <c r="Q70" s="6">
        <v>92</v>
      </c>
      <c r="R70" s="7">
        <v>47</v>
      </c>
      <c r="S70" s="7">
        <v>42</v>
      </c>
      <c r="T70" s="8">
        <v>45</v>
      </c>
      <c r="U70" s="8">
        <v>27</v>
      </c>
      <c r="V70" s="5">
        <v>55</v>
      </c>
      <c r="W70" s="5">
        <v>26</v>
      </c>
      <c r="X70">
        <v>11</v>
      </c>
      <c r="Y70" s="4">
        <v>48</v>
      </c>
      <c r="Z70" s="4">
        <v>92</v>
      </c>
      <c r="AA70" s="4">
        <v>58</v>
      </c>
    </row>
    <row r="71" spans="1:27">
      <c r="A71">
        <v>23</v>
      </c>
      <c r="B71" s="1">
        <v>38</v>
      </c>
      <c r="C71" s="1">
        <v>48</v>
      </c>
      <c r="D71" s="2">
        <v>82</v>
      </c>
      <c r="E71" s="2">
        <v>34</v>
      </c>
      <c r="F71" s="3">
        <v>82</v>
      </c>
      <c r="G71" s="3">
        <v>46</v>
      </c>
      <c r="H71" s="4">
        <v>48</v>
      </c>
      <c r="I71" s="4">
        <v>73</v>
      </c>
      <c r="J71" s="5">
        <v>103</v>
      </c>
      <c r="K71" s="5">
        <v>60</v>
      </c>
      <c r="L71" s="2">
        <v>80</v>
      </c>
      <c r="M71" s="2">
        <v>51</v>
      </c>
      <c r="N71">
        <v>73</v>
      </c>
      <c r="O71">
        <v>42</v>
      </c>
      <c r="P71" s="6">
        <v>101</v>
      </c>
      <c r="Q71" s="6">
        <v>79</v>
      </c>
      <c r="R71" s="7">
        <v>45</v>
      </c>
      <c r="S71" s="7">
        <v>54</v>
      </c>
      <c r="T71" s="8">
        <v>86</v>
      </c>
      <c r="U71" s="8">
        <v>48</v>
      </c>
      <c r="V71" s="5">
        <v>30</v>
      </c>
      <c r="W71" s="5">
        <v>62</v>
      </c>
      <c r="X71">
        <v>47</v>
      </c>
      <c r="Y71" s="4">
        <v>41</v>
      </c>
      <c r="Z71" s="4">
        <v>21</v>
      </c>
      <c r="AA71" s="4">
        <v>25</v>
      </c>
    </row>
    <row r="72" spans="1:27">
      <c r="A72">
        <v>93</v>
      </c>
      <c r="B72" s="1">
        <v>82</v>
      </c>
      <c r="C72" s="1">
        <v>101</v>
      </c>
      <c r="D72" s="2">
        <v>77</v>
      </c>
      <c r="E72" s="2">
        <v>49</v>
      </c>
      <c r="F72" s="3">
        <v>83</v>
      </c>
      <c r="G72" s="3">
        <v>58</v>
      </c>
      <c r="H72" s="4">
        <v>42</v>
      </c>
      <c r="I72" s="4">
        <v>55</v>
      </c>
      <c r="J72" s="5">
        <v>94</v>
      </c>
      <c r="K72" s="5">
        <v>22</v>
      </c>
      <c r="L72" s="2">
        <v>65</v>
      </c>
      <c r="M72" s="2">
        <v>21</v>
      </c>
      <c r="N72">
        <v>64</v>
      </c>
      <c r="O72">
        <v>95</v>
      </c>
      <c r="P72" s="6">
        <v>145</v>
      </c>
      <c r="Q72" s="6">
        <v>14</v>
      </c>
      <c r="R72" s="7">
        <v>138</v>
      </c>
      <c r="S72" s="7">
        <v>65</v>
      </c>
      <c r="T72" s="8">
        <v>46</v>
      </c>
      <c r="U72" s="8">
        <v>40</v>
      </c>
      <c r="V72" s="5">
        <v>131</v>
      </c>
      <c r="W72" s="5">
        <v>26</v>
      </c>
      <c r="X72">
        <v>40</v>
      </c>
      <c r="Y72" s="4">
        <v>73</v>
      </c>
      <c r="Z72" s="4">
        <v>73</v>
      </c>
      <c r="AA72" s="4">
        <v>33</v>
      </c>
    </row>
    <row r="73" spans="1:27">
      <c r="A73">
        <v>56</v>
      </c>
      <c r="B73" s="1">
        <v>82</v>
      </c>
      <c r="C73" s="1">
        <v>81</v>
      </c>
      <c r="D73" s="2">
        <v>58</v>
      </c>
      <c r="E73" s="2">
        <v>18</v>
      </c>
      <c r="F73" s="3">
        <v>63</v>
      </c>
      <c r="G73" s="3">
        <v>55</v>
      </c>
      <c r="H73" s="4">
        <v>42</v>
      </c>
      <c r="I73" s="4">
        <v>41</v>
      </c>
      <c r="J73" s="5">
        <v>77</v>
      </c>
      <c r="K73" s="5">
        <v>33</v>
      </c>
      <c r="L73" s="2">
        <v>56</v>
      </c>
      <c r="M73" s="2">
        <v>58</v>
      </c>
      <c r="N73">
        <v>47</v>
      </c>
      <c r="O73">
        <v>25</v>
      </c>
      <c r="P73" s="6">
        <v>66</v>
      </c>
      <c r="Q73" s="6">
        <v>42</v>
      </c>
      <c r="R73" s="7">
        <v>138</v>
      </c>
      <c r="S73" s="7">
        <v>46</v>
      </c>
      <c r="T73" s="8">
        <v>60</v>
      </c>
      <c r="U73" s="8">
        <v>63</v>
      </c>
      <c r="V73" s="5">
        <v>36</v>
      </c>
      <c r="W73" s="5">
        <v>89</v>
      </c>
      <c r="X73">
        <v>26</v>
      </c>
      <c r="Y73" s="4">
        <v>96</v>
      </c>
      <c r="Z73" s="4">
        <v>106</v>
      </c>
      <c r="AA73" s="4">
        <v>43</v>
      </c>
    </row>
    <row r="74" spans="1:27">
      <c r="A74">
        <v>11</v>
      </c>
      <c r="B74" s="1">
        <v>60</v>
      </c>
      <c r="C74" s="1">
        <v>32</v>
      </c>
      <c r="D74" s="2">
        <v>63</v>
      </c>
      <c r="E74" s="2">
        <v>162</v>
      </c>
      <c r="F74" s="3">
        <v>41</v>
      </c>
      <c r="G74" s="3">
        <v>10</v>
      </c>
      <c r="H74" s="4">
        <v>67</v>
      </c>
      <c r="I74" s="4">
        <v>27</v>
      </c>
      <c r="J74" s="5">
        <v>69</v>
      </c>
      <c r="K74" s="5">
        <v>45</v>
      </c>
      <c r="L74" s="2">
        <v>51</v>
      </c>
      <c r="M74" s="2">
        <v>58</v>
      </c>
      <c r="N74">
        <v>27</v>
      </c>
      <c r="O74">
        <v>37</v>
      </c>
      <c r="P74" s="6">
        <v>105</v>
      </c>
      <c r="Q74" s="6">
        <v>28</v>
      </c>
      <c r="R74" s="7">
        <v>65</v>
      </c>
      <c r="S74" s="7">
        <v>48</v>
      </c>
      <c r="T74" s="8">
        <v>45</v>
      </c>
      <c r="U74" s="8">
        <v>49</v>
      </c>
      <c r="V74" s="5">
        <v>42</v>
      </c>
      <c r="W74" s="5">
        <v>35</v>
      </c>
      <c r="X74">
        <v>50</v>
      </c>
      <c r="Y74" s="4">
        <v>140</v>
      </c>
      <c r="Z74" s="4">
        <v>103</v>
      </c>
      <c r="AA74" s="4">
        <v>25</v>
      </c>
    </row>
    <row r="75" spans="1:27">
      <c r="A75">
        <v>81</v>
      </c>
      <c r="B75" s="1">
        <v>43</v>
      </c>
      <c r="C75" s="1">
        <v>33</v>
      </c>
      <c r="D75" s="2">
        <v>114</v>
      </c>
      <c r="E75" s="2">
        <v>71</v>
      </c>
      <c r="F75" s="3">
        <v>15</v>
      </c>
      <c r="G75" s="3">
        <v>37</v>
      </c>
      <c r="H75" s="4">
        <v>26</v>
      </c>
      <c r="I75" s="4">
        <v>46</v>
      </c>
      <c r="J75" s="5">
        <v>68</v>
      </c>
      <c r="K75" s="5">
        <v>37</v>
      </c>
      <c r="L75" s="2">
        <v>135</v>
      </c>
      <c r="M75" s="2">
        <v>32</v>
      </c>
      <c r="N75">
        <v>57</v>
      </c>
      <c r="O75">
        <v>23</v>
      </c>
      <c r="P75" s="6">
        <v>78</v>
      </c>
      <c r="Q75" s="6">
        <v>16</v>
      </c>
      <c r="R75" s="7">
        <v>93</v>
      </c>
      <c r="S75" s="7">
        <v>33</v>
      </c>
      <c r="T75" s="8">
        <v>121</v>
      </c>
      <c r="U75" s="8">
        <v>63</v>
      </c>
      <c r="V75" s="5">
        <v>112</v>
      </c>
      <c r="W75" s="5">
        <v>25</v>
      </c>
      <c r="X75">
        <v>37</v>
      </c>
      <c r="Y75" s="4">
        <v>60</v>
      </c>
      <c r="Z75" s="4">
        <v>63</v>
      </c>
      <c r="AA75" s="4">
        <v>44</v>
      </c>
    </row>
    <row r="76" spans="1:27">
      <c r="A76">
        <v>102</v>
      </c>
      <c r="B76" s="1">
        <v>32</v>
      </c>
      <c r="C76" s="1">
        <v>19</v>
      </c>
      <c r="D76" s="2">
        <v>49</v>
      </c>
      <c r="E76" s="2">
        <v>13</v>
      </c>
      <c r="F76" s="3">
        <v>98</v>
      </c>
      <c r="G76" s="3">
        <v>11</v>
      </c>
      <c r="H76" s="4">
        <v>27</v>
      </c>
      <c r="I76" s="4">
        <v>41</v>
      </c>
      <c r="J76" s="5">
        <v>138</v>
      </c>
      <c r="K76" s="5">
        <v>22</v>
      </c>
      <c r="L76" s="2">
        <v>72</v>
      </c>
      <c r="M76" s="2">
        <v>48</v>
      </c>
      <c r="N76">
        <v>43</v>
      </c>
      <c r="O76">
        <v>58</v>
      </c>
      <c r="P76" s="6">
        <v>37</v>
      </c>
      <c r="Q76" s="6">
        <v>15</v>
      </c>
      <c r="R76" s="7">
        <v>51</v>
      </c>
      <c r="S76" s="7">
        <v>52</v>
      </c>
      <c r="T76" s="8">
        <v>45</v>
      </c>
      <c r="U76" s="8">
        <v>42</v>
      </c>
      <c r="V76" s="5">
        <v>63</v>
      </c>
      <c r="W76" s="5">
        <v>35</v>
      </c>
      <c r="X76">
        <v>11</v>
      </c>
      <c r="Y76" s="4">
        <v>36</v>
      </c>
      <c r="Z76" s="4">
        <v>103</v>
      </c>
      <c r="AA76" s="4">
        <v>80</v>
      </c>
    </row>
    <row r="77" spans="1:27">
      <c r="A77">
        <v>41</v>
      </c>
      <c r="B77" s="1">
        <v>33</v>
      </c>
      <c r="C77" s="1">
        <v>33</v>
      </c>
      <c r="D77" s="2">
        <v>73</v>
      </c>
      <c r="E77" s="2">
        <v>33</v>
      </c>
      <c r="F77" s="3">
        <v>33</v>
      </c>
      <c r="G77" s="3">
        <v>45</v>
      </c>
      <c r="H77" s="4">
        <v>101</v>
      </c>
      <c r="I77" s="4">
        <v>68</v>
      </c>
      <c r="J77" s="5">
        <v>105</v>
      </c>
      <c r="K77" s="5">
        <v>43</v>
      </c>
      <c r="L77" s="2">
        <v>24</v>
      </c>
      <c r="M77" s="2">
        <v>42</v>
      </c>
      <c r="N77">
        <v>79</v>
      </c>
      <c r="O77">
        <v>41</v>
      </c>
      <c r="P77" s="6">
        <v>88</v>
      </c>
      <c r="Q77" s="6">
        <v>46</v>
      </c>
      <c r="R77" s="7">
        <v>56</v>
      </c>
      <c r="S77" s="7">
        <v>38</v>
      </c>
      <c r="T77" s="8">
        <v>15</v>
      </c>
      <c r="U77" s="8">
        <v>45</v>
      </c>
      <c r="V77" s="5">
        <v>98</v>
      </c>
      <c r="W77" s="5">
        <v>75</v>
      </c>
      <c r="X77">
        <v>38</v>
      </c>
      <c r="Y77" s="4">
        <v>67</v>
      </c>
      <c r="Z77" s="4">
        <v>43</v>
      </c>
      <c r="AA77" s="4">
        <v>54</v>
      </c>
    </row>
    <row r="78" spans="1:27">
      <c r="A78">
        <v>116</v>
      </c>
      <c r="B78" s="1">
        <v>80</v>
      </c>
      <c r="C78" s="1">
        <v>38</v>
      </c>
      <c r="D78" s="2">
        <v>68</v>
      </c>
      <c r="E78" s="2">
        <v>14</v>
      </c>
      <c r="F78" s="3">
        <v>42</v>
      </c>
      <c r="G78" s="3">
        <v>62</v>
      </c>
      <c r="H78" s="4">
        <v>50</v>
      </c>
      <c r="I78" s="4">
        <v>19</v>
      </c>
      <c r="J78" s="5">
        <v>17</v>
      </c>
      <c r="K78" s="5">
        <v>28</v>
      </c>
      <c r="L78" s="2">
        <v>63</v>
      </c>
      <c r="M78" s="2">
        <v>54</v>
      </c>
      <c r="N78">
        <v>43</v>
      </c>
      <c r="O78">
        <v>109</v>
      </c>
      <c r="P78" s="6">
        <v>76</v>
      </c>
      <c r="Q78" s="6">
        <v>63</v>
      </c>
      <c r="R78" s="7">
        <v>43</v>
      </c>
      <c r="S78" s="7">
        <v>37</v>
      </c>
      <c r="T78" s="8">
        <v>31</v>
      </c>
      <c r="U78" s="8">
        <v>42</v>
      </c>
      <c r="V78" s="5">
        <v>104</v>
      </c>
      <c r="W78" s="5">
        <v>55</v>
      </c>
      <c r="X78">
        <v>123</v>
      </c>
      <c r="Y78" s="4">
        <v>22</v>
      </c>
      <c r="Z78" s="4">
        <v>75</v>
      </c>
      <c r="AA78" s="4">
        <v>23</v>
      </c>
    </row>
    <row r="79" spans="1:27">
      <c r="A79">
        <v>71</v>
      </c>
      <c r="B79" s="1">
        <v>22</v>
      </c>
      <c r="C79" s="1">
        <v>50</v>
      </c>
      <c r="D79" s="2">
        <v>16</v>
      </c>
      <c r="E79" s="2">
        <v>50</v>
      </c>
      <c r="F79" s="3">
        <v>92</v>
      </c>
      <c r="G79" s="3">
        <v>52</v>
      </c>
      <c r="H79" s="4">
        <v>64</v>
      </c>
      <c r="I79" s="4">
        <v>48</v>
      </c>
      <c r="J79" s="5">
        <v>43</v>
      </c>
      <c r="K79" s="5">
        <v>18</v>
      </c>
      <c r="L79" s="2">
        <v>63</v>
      </c>
      <c r="M79" s="2">
        <v>21</v>
      </c>
      <c r="N79">
        <v>63</v>
      </c>
      <c r="O79">
        <v>14</v>
      </c>
      <c r="P79" s="6">
        <v>93</v>
      </c>
      <c r="Q79" s="6">
        <v>72</v>
      </c>
      <c r="R79" s="7">
        <v>68</v>
      </c>
      <c r="S79" s="7">
        <v>45</v>
      </c>
      <c r="T79" s="8">
        <v>55</v>
      </c>
      <c r="U79" s="8">
        <v>31</v>
      </c>
      <c r="V79" s="5">
        <v>63</v>
      </c>
      <c r="W79" s="5">
        <v>27</v>
      </c>
      <c r="X79">
        <v>43</v>
      </c>
      <c r="Y79" s="4">
        <v>33</v>
      </c>
      <c r="Z79" s="4">
        <v>55</v>
      </c>
      <c r="AA79" s="4">
        <v>40</v>
      </c>
    </row>
    <row r="80" spans="1:27">
      <c r="A80">
        <v>12</v>
      </c>
      <c r="B80" s="1">
        <v>45</v>
      </c>
      <c r="C80" s="1">
        <v>37</v>
      </c>
      <c r="D80" s="2">
        <v>51</v>
      </c>
      <c r="E80" s="2">
        <v>65</v>
      </c>
      <c r="F80" s="3">
        <v>118</v>
      </c>
      <c r="G80" s="3">
        <v>65</v>
      </c>
      <c r="H80" s="4">
        <v>45</v>
      </c>
      <c r="I80" s="4">
        <v>37</v>
      </c>
      <c r="J80" s="5">
        <v>44</v>
      </c>
      <c r="K80" s="5">
        <v>43</v>
      </c>
      <c r="L80" s="2">
        <v>54</v>
      </c>
      <c r="M80" s="2">
        <v>89</v>
      </c>
      <c r="N80">
        <v>42</v>
      </c>
      <c r="O80">
        <v>32</v>
      </c>
      <c r="P80" s="6">
        <v>78</v>
      </c>
      <c r="Q80" s="6">
        <v>39</v>
      </c>
      <c r="R80" s="7">
        <v>103</v>
      </c>
      <c r="S80" s="7">
        <v>47</v>
      </c>
      <c r="T80" s="8">
        <v>54</v>
      </c>
      <c r="U80" s="8">
        <v>46</v>
      </c>
      <c r="V80" s="5">
        <v>58</v>
      </c>
      <c r="W80" s="5">
        <v>57</v>
      </c>
      <c r="X80">
        <v>118</v>
      </c>
      <c r="Y80" s="4">
        <v>31</v>
      </c>
      <c r="Z80" s="4">
        <v>10</v>
      </c>
      <c r="AA80" s="4">
        <v>31</v>
      </c>
    </row>
    <row r="81" spans="1:27">
      <c r="A81">
        <v>55</v>
      </c>
      <c r="B81" s="1">
        <v>65</v>
      </c>
      <c r="C81" s="1">
        <v>67</v>
      </c>
      <c r="D81" s="2">
        <v>33</v>
      </c>
      <c r="E81" s="2">
        <v>62</v>
      </c>
      <c r="F81" s="3">
        <v>70</v>
      </c>
      <c r="G81" s="3">
        <v>55</v>
      </c>
      <c r="H81" s="4">
        <v>32</v>
      </c>
      <c r="I81" s="4">
        <v>42</v>
      </c>
      <c r="J81" s="5">
        <v>59</v>
      </c>
      <c r="K81" s="5">
        <v>27</v>
      </c>
      <c r="L81" s="2">
        <v>92</v>
      </c>
      <c r="M81" s="2">
        <v>123</v>
      </c>
      <c r="N81">
        <v>17</v>
      </c>
      <c r="O81">
        <v>10</v>
      </c>
      <c r="P81" s="6">
        <v>103</v>
      </c>
      <c r="Q81" s="6">
        <v>45</v>
      </c>
      <c r="R81" s="7">
        <v>47</v>
      </c>
      <c r="S81" s="7">
        <v>31</v>
      </c>
      <c r="T81" s="8">
        <v>30</v>
      </c>
      <c r="U81" s="8">
        <v>31</v>
      </c>
      <c r="V81" s="5">
        <v>47</v>
      </c>
      <c r="W81" s="5">
        <v>17</v>
      </c>
      <c r="X81">
        <v>36</v>
      </c>
      <c r="Y81" s="4">
        <v>66</v>
      </c>
      <c r="Z81" s="4">
        <v>73</v>
      </c>
      <c r="AA81" s="4">
        <v>99</v>
      </c>
    </row>
    <row r="82" spans="1:27">
      <c r="A82">
        <v>70</v>
      </c>
      <c r="B82" s="1">
        <v>33</v>
      </c>
      <c r="C82" s="1">
        <v>32</v>
      </c>
      <c r="D82" s="2">
        <v>73</v>
      </c>
      <c r="E82" s="2">
        <v>47</v>
      </c>
      <c r="F82" s="3">
        <v>50</v>
      </c>
      <c r="G82" s="3">
        <v>30</v>
      </c>
      <c r="H82" s="4">
        <v>91</v>
      </c>
      <c r="I82" s="4">
        <v>45</v>
      </c>
      <c r="J82" s="5">
        <v>76</v>
      </c>
      <c r="K82" s="5">
        <v>45</v>
      </c>
      <c r="L82" s="2">
        <v>33</v>
      </c>
      <c r="M82" s="2">
        <v>66</v>
      </c>
      <c r="N82">
        <v>52</v>
      </c>
      <c r="O82">
        <v>51</v>
      </c>
      <c r="P82" s="6">
        <v>107</v>
      </c>
      <c r="Q82" s="6">
        <v>26</v>
      </c>
      <c r="R82" s="7">
        <v>73</v>
      </c>
      <c r="S82" s="7">
        <v>50</v>
      </c>
      <c r="T82" s="8">
        <v>148</v>
      </c>
      <c r="U82" s="8">
        <v>48</v>
      </c>
      <c r="V82" s="5">
        <v>97</v>
      </c>
      <c r="W82" s="5">
        <v>36</v>
      </c>
      <c r="X82">
        <v>82</v>
      </c>
      <c r="Y82" s="4">
        <v>67</v>
      </c>
      <c r="Z82" s="4">
        <v>100</v>
      </c>
      <c r="AA82" s="4">
        <v>78</v>
      </c>
    </row>
    <row r="83" spans="1:27">
      <c r="A83">
        <v>91</v>
      </c>
      <c r="B83" s="1">
        <v>44</v>
      </c>
      <c r="C83" s="1">
        <v>17</v>
      </c>
      <c r="D83" s="2">
        <v>72</v>
      </c>
      <c r="E83" s="2">
        <v>73</v>
      </c>
      <c r="F83" s="3">
        <v>93</v>
      </c>
      <c r="G83" s="3">
        <v>63</v>
      </c>
      <c r="H83" s="4">
        <v>28</v>
      </c>
      <c r="I83" s="4">
        <v>45</v>
      </c>
      <c r="J83" s="5">
        <v>97</v>
      </c>
      <c r="K83" s="5">
        <v>33</v>
      </c>
      <c r="L83" s="2">
        <v>77</v>
      </c>
      <c r="M83" s="2">
        <v>43</v>
      </c>
      <c r="N83">
        <v>114</v>
      </c>
      <c r="O83">
        <v>51</v>
      </c>
      <c r="P83" s="6">
        <v>56</v>
      </c>
      <c r="Q83" s="6">
        <v>31</v>
      </c>
      <c r="R83" s="7">
        <v>39</v>
      </c>
      <c r="S83" s="7">
        <v>34</v>
      </c>
      <c r="T83" s="8">
        <v>83</v>
      </c>
      <c r="U83" s="8">
        <v>63</v>
      </c>
      <c r="V83" s="5">
        <v>53</v>
      </c>
      <c r="W83" s="5">
        <v>128</v>
      </c>
      <c r="X83">
        <v>95</v>
      </c>
      <c r="Y83" s="4">
        <v>91</v>
      </c>
      <c r="Z83" s="4">
        <v>18</v>
      </c>
      <c r="AA83" s="4">
        <v>37</v>
      </c>
    </row>
    <row r="84" spans="1:27">
      <c r="A84">
        <v>98</v>
      </c>
      <c r="B84" s="1">
        <v>54</v>
      </c>
      <c r="C84" s="1">
        <v>72</v>
      </c>
      <c r="D84" s="2">
        <v>70</v>
      </c>
      <c r="E84" s="2">
        <v>22</v>
      </c>
      <c r="F84" s="3">
        <v>124</v>
      </c>
      <c r="G84" s="3">
        <v>73</v>
      </c>
      <c r="H84" s="4">
        <v>132</v>
      </c>
      <c r="I84" s="4">
        <v>62</v>
      </c>
      <c r="J84" s="5">
        <v>101</v>
      </c>
      <c r="K84" s="5">
        <v>32</v>
      </c>
      <c r="L84" s="2">
        <v>39</v>
      </c>
      <c r="M84" s="2">
        <v>16</v>
      </c>
      <c r="N84">
        <v>56</v>
      </c>
      <c r="O84">
        <v>13</v>
      </c>
      <c r="P84" s="6">
        <v>98</v>
      </c>
      <c r="Q84" s="6">
        <v>18</v>
      </c>
      <c r="R84" s="7">
        <v>34</v>
      </c>
      <c r="S84" s="7">
        <v>56</v>
      </c>
      <c r="T84" s="8">
        <v>97</v>
      </c>
      <c r="U84" s="8">
        <v>15</v>
      </c>
      <c r="V84" s="5">
        <v>48</v>
      </c>
      <c r="W84" s="5">
        <v>24</v>
      </c>
      <c r="X84">
        <v>27</v>
      </c>
      <c r="Y84" s="4">
        <v>44</v>
      </c>
      <c r="Z84" s="4">
        <v>10</v>
      </c>
      <c r="AA84" s="4">
        <v>17</v>
      </c>
    </row>
    <row r="85" spans="1:27">
      <c r="A85">
        <v>23</v>
      </c>
      <c r="B85" s="1">
        <v>44</v>
      </c>
      <c r="C85" s="1">
        <v>50</v>
      </c>
      <c r="D85" s="2">
        <v>27</v>
      </c>
      <c r="E85" s="2">
        <v>43</v>
      </c>
      <c r="F85" s="3">
        <v>84</v>
      </c>
      <c r="G85" s="3">
        <v>33</v>
      </c>
      <c r="H85" s="4">
        <v>75</v>
      </c>
      <c r="I85" s="4">
        <v>22</v>
      </c>
      <c r="J85" s="5">
        <v>81</v>
      </c>
      <c r="K85" s="5">
        <v>42</v>
      </c>
      <c r="L85" s="2">
        <v>37</v>
      </c>
      <c r="M85" s="2">
        <v>48</v>
      </c>
      <c r="N85">
        <v>51</v>
      </c>
      <c r="O85">
        <v>32</v>
      </c>
      <c r="P85" s="6">
        <v>34</v>
      </c>
      <c r="Q85" s="6">
        <v>15</v>
      </c>
      <c r="R85" s="7">
        <v>18</v>
      </c>
      <c r="S85" s="7">
        <v>55</v>
      </c>
      <c r="T85" s="8">
        <v>38</v>
      </c>
      <c r="U85" s="8">
        <v>33</v>
      </c>
      <c r="V85" s="5">
        <v>25</v>
      </c>
      <c r="W85" s="5">
        <v>31</v>
      </c>
      <c r="X85">
        <v>17</v>
      </c>
      <c r="Y85" s="4">
        <v>11</v>
      </c>
      <c r="Z85" s="4">
        <v>49</v>
      </c>
      <c r="AA85" s="4">
        <v>31</v>
      </c>
    </row>
    <row r="86" spans="1:27">
      <c r="A86">
        <v>36</v>
      </c>
      <c r="B86" s="1">
        <v>82</v>
      </c>
      <c r="C86" s="1">
        <v>34</v>
      </c>
      <c r="D86" s="2">
        <v>68</v>
      </c>
      <c r="E86" s="2">
        <v>23</v>
      </c>
      <c r="F86" s="3">
        <v>77</v>
      </c>
      <c r="G86" s="3">
        <v>10</v>
      </c>
      <c r="H86" s="4">
        <v>40</v>
      </c>
      <c r="I86" s="4">
        <v>54</v>
      </c>
      <c r="J86" s="5">
        <v>14</v>
      </c>
      <c r="K86" s="5">
        <v>72</v>
      </c>
      <c r="L86" s="2">
        <v>88</v>
      </c>
      <c r="M86" s="2">
        <v>34</v>
      </c>
      <c r="N86">
        <v>48</v>
      </c>
      <c r="O86">
        <v>43</v>
      </c>
      <c r="P86" s="6">
        <v>103</v>
      </c>
      <c r="Q86" s="6">
        <v>91</v>
      </c>
      <c r="R86" s="7">
        <v>58</v>
      </c>
      <c r="S86" s="7">
        <v>121</v>
      </c>
      <c r="T86" s="8">
        <v>70</v>
      </c>
      <c r="U86" s="8">
        <v>17</v>
      </c>
      <c r="V86" s="5">
        <v>31</v>
      </c>
      <c r="W86" s="5">
        <v>51</v>
      </c>
      <c r="X86">
        <v>72</v>
      </c>
      <c r="Y86" s="4">
        <v>93</v>
      </c>
      <c r="Z86" s="4">
        <v>39</v>
      </c>
      <c r="AA86" s="4">
        <v>15</v>
      </c>
    </row>
    <row r="87" spans="1:27">
      <c r="A87">
        <v>143</v>
      </c>
      <c r="B87" s="1">
        <v>18</v>
      </c>
      <c r="C87" s="1">
        <v>52</v>
      </c>
      <c r="D87" s="2">
        <v>135</v>
      </c>
      <c r="E87" s="2">
        <v>53</v>
      </c>
      <c r="F87" s="3">
        <v>61</v>
      </c>
      <c r="G87" s="3">
        <v>63</v>
      </c>
      <c r="H87" s="4">
        <v>115</v>
      </c>
      <c r="I87" s="4">
        <v>38</v>
      </c>
      <c r="J87" s="5">
        <v>33</v>
      </c>
      <c r="K87" s="5">
        <v>17</v>
      </c>
      <c r="L87" s="2">
        <v>40</v>
      </c>
      <c r="M87" s="2">
        <v>62</v>
      </c>
      <c r="N87">
        <v>51</v>
      </c>
      <c r="O87">
        <v>50</v>
      </c>
      <c r="P87" s="6">
        <v>89</v>
      </c>
      <c r="Q87" s="6">
        <v>68</v>
      </c>
      <c r="R87" s="7">
        <v>67</v>
      </c>
      <c r="S87" s="7">
        <v>51</v>
      </c>
      <c r="T87" s="8">
        <v>65</v>
      </c>
      <c r="U87" s="8">
        <v>12</v>
      </c>
      <c r="V87" s="5">
        <v>91</v>
      </c>
      <c r="W87" s="5">
        <v>27</v>
      </c>
      <c r="X87">
        <v>35</v>
      </c>
      <c r="Y87" s="4">
        <v>101</v>
      </c>
      <c r="Z87" s="4">
        <v>87</v>
      </c>
      <c r="AA87" s="4">
        <v>42</v>
      </c>
    </row>
    <row r="88" spans="1:27">
      <c r="A88">
        <v>53</v>
      </c>
      <c r="B88" s="1">
        <v>88</v>
      </c>
      <c r="C88" s="1">
        <v>53</v>
      </c>
      <c r="D88" s="2">
        <v>62</v>
      </c>
      <c r="E88" s="2">
        <v>45</v>
      </c>
      <c r="F88" s="3">
        <v>49</v>
      </c>
      <c r="G88" s="3">
        <v>51</v>
      </c>
      <c r="H88" s="4">
        <v>96</v>
      </c>
      <c r="I88" s="4">
        <v>54</v>
      </c>
      <c r="J88" s="5">
        <v>114</v>
      </c>
      <c r="K88" s="5">
        <v>41</v>
      </c>
      <c r="L88" s="2">
        <v>157</v>
      </c>
      <c r="M88" s="2">
        <v>30</v>
      </c>
      <c r="N88">
        <v>38</v>
      </c>
      <c r="O88">
        <v>50</v>
      </c>
      <c r="P88" s="6">
        <v>44</v>
      </c>
      <c r="Q88" s="6">
        <v>90</v>
      </c>
      <c r="R88" s="7">
        <v>55</v>
      </c>
      <c r="S88" s="7">
        <v>83</v>
      </c>
      <c r="T88" s="8">
        <v>45</v>
      </c>
      <c r="U88" s="8">
        <v>56</v>
      </c>
      <c r="V88" s="5">
        <v>35</v>
      </c>
      <c r="W88" s="5">
        <v>44</v>
      </c>
      <c r="X88">
        <v>95</v>
      </c>
      <c r="Y88" s="4">
        <v>120</v>
      </c>
      <c r="Z88" s="4">
        <v>14</v>
      </c>
      <c r="AA88" s="4">
        <v>50</v>
      </c>
    </row>
    <row r="89" spans="1:27">
      <c r="A89">
        <v>39</v>
      </c>
      <c r="B89" s="1">
        <v>52</v>
      </c>
      <c r="C89" s="1">
        <v>18</v>
      </c>
      <c r="D89" s="2">
        <v>113</v>
      </c>
      <c r="E89" s="2">
        <v>55</v>
      </c>
      <c r="F89" s="3">
        <v>79</v>
      </c>
      <c r="G89" s="3">
        <v>67</v>
      </c>
      <c r="H89" s="4">
        <v>66</v>
      </c>
      <c r="I89" s="4">
        <v>65</v>
      </c>
      <c r="J89" s="5">
        <v>22</v>
      </c>
      <c r="K89" s="5">
        <v>70</v>
      </c>
      <c r="L89" s="2">
        <v>22</v>
      </c>
      <c r="M89" s="2">
        <v>21</v>
      </c>
      <c r="N89">
        <v>63</v>
      </c>
      <c r="O89">
        <v>103</v>
      </c>
      <c r="P89" s="6">
        <v>78</v>
      </c>
      <c r="Q89" s="6">
        <v>37</v>
      </c>
      <c r="R89" s="7">
        <v>22</v>
      </c>
      <c r="S89" s="7">
        <v>54</v>
      </c>
      <c r="T89" s="8">
        <v>39</v>
      </c>
      <c r="U89" s="8">
        <v>50</v>
      </c>
      <c r="V89" s="5">
        <v>33</v>
      </c>
      <c r="W89" s="5">
        <v>45</v>
      </c>
      <c r="X89">
        <v>46</v>
      </c>
      <c r="Y89" s="4">
        <v>47</v>
      </c>
      <c r="Z89" s="4">
        <v>140</v>
      </c>
      <c r="AA89" s="4">
        <v>37</v>
      </c>
    </row>
    <row r="90" spans="1:27">
      <c r="A90">
        <v>11</v>
      </c>
      <c r="B90" s="1">
        <v>28</v>
      </c>
      <c r="C90" s="1">
        <v>14</v>
      </c>
      <c r="D90" s="2">
        <v>41</v>
      </c>
      <c r="E90" s="2">
        <v>62</v>
      </c>
      <c r="F90" s="3">
        <v>138</v>
      </c>
      <c r="G90" s="3">
        <v>55</v>
      </c>
      <c r="H90" s="4">
        <v>75</v>
      </c>
      <c r="I90" s="4">
        <v>71</v>
      </c>
      <c r="J90" s="5">
        <v>42</v>
      </c>
      <c r="K90" s="5">
        <v>46</v>
      </c>
      <c r="L90" s="2">
        <v>17</v>
      </c>
      <c r="M90" s="2">
        <v>71</v>
      </c>
      <c r="N90">
        <v>41</v>
      </c>
      <c r="O90">
        <v>57</v>
      </c>
      <c r="P90" s="6">
        <v>91</v>
      </c>
      <c r="Q90" s="6">
        <v>56</v>
      </c>
      <c r="R90" s="7">
        <v>41</v>
      </c>
      <c r="S90" s="7">
        <v>73</v>
      </c>
      <c r="T90" s="8">
        <v>34</v>
      </c>
      <c r="U90" s="8">
        <v>98</v>
      </c>
      <c r="V90" s="5">
        <v>42</v>
      </c>
      <c r="W90" s="5">
        <v>14</v>
      </c>
      <c r="X90">
        <v>53</v>
      </c>
      <c r="Y90" s="4">
        <v>83</v>
      </c>
      <c r="Z90" s="4">
        <v>42</v>
      </c>
      <c r="AA90" s="4">
        <v>76</v>
      </c>
    </row>
    <row r="91" spans="1:27">
      <c r="A91">
        <v>16</v>
      </c>
      <c r="B91" s="1">
        <v>95</v>
      </c>
      <c r="C91" s="1">
        <v>79</v>
      </c>
      <c r="D91" s="2">
        <v>162</v>
      </c>
      <c r="E91" s="2">
        <v>11</v>
      </c>
      <c r="F91" s="3">
        <v>70</v>
      </c>
      <c r="G91" s="3">
        <v>49</v>
      </c>
      <c r="H91" s="4">
        <v>41</v>
      </c>
      <c r="I91" s="4">
        <v>49</v>
      </c>
      <c r="J91" s="5">
        <v>43</v>
      </c>
      <c r="K91" s="5">
        <v>18</v>
      </c>
      <c r="L91" s="2">
        <v>28</v>
      </c>
      <c r="M91" s="2">
        <v>58</v>
      </c>
      <c r="N91">
        <v>53</v>
      </c>
      <c r="O91">
        <v>54</v>
      </c>
      <c r="P91" s="6">
        <v>62</v>
      </c>
      <c r="Q91" s="6">
        <v>38</v>
      </c>
      <c r="R91" s="7">
        <v>76</v>
      </c>
      <c r="S91" s="7">
        <v>62</v>
      </c>
      <c r="T91" s="8">
        <v>123</v>
      </c>
      <c r="U91" s="8">
        <v>44</v>
      </c>
      <c r="V91" s="5">
        <v>51</v>
      </c>
      <c r="W91" s="5">
        <v>38</v>
      </c>
      <c r="X91">
        <v>35</v>
      </c>
      <c r="Y91" s="4">
        <v>20</v>
      </c>
      <c r="Z91" s="4">
        <v>17</v>
      </c>
      <c r="AA91" s="4">
        <v>82</v>
      </c>
    </row>
    <row r="92" spans="1:27">
      <c r="A92">
        <v>95</v>
      </c>
      <c r="B92" s="1">
        <v>53</v>
      </c>
      <c r="C92" s="1">
        <v>43</v>
      </c>
      <c r="D92" s="2">
        <v>57</v>
      </c>
      <c r="E92" s="2">
        <v>48</v>
      </c>
      <c r="F92" s="3">
        <v>28</v>
      </c>
      <c r="G92" s="3">
        <v>36</v>
      </c>
      <c r="H92" s="4">
        <v>28</v>
      </c>
      <c r="I92" s="4">
        <v>18</v>
      </c>
      <c r="J92" s="5">
        <v>11</v>
      </c>
      <c r="K92" s="5">
        <v>42</v>
      </c>
      <c r="L92" s="2">
        <v>67</v>
      </c>
      <c r="M92" s="2">
        <v>22</v>
      </c>
      <c r="N92">
        <v>12</v>
      </c>
      <c r="O92">
        <v>65</v>
      </c>
      <c r="P92" s="6">
        <v>52</v>
      </c>
      <c r="Q92" s="6">
        <v>85</v>
      </c>
      <c r="R92" s="7">
        <v>77</v>
      </c>
      <c r="S92" s="7">
        <v>42</v>
      </c>
      <c r="T92" s="8">
        <v>72</v>
      </c>
      <c r="U92" s="8">
        <v>16</v>
      </c>
      <c r="V92" s="5">
        <v>192</v>
      </c>
      <c r="W92" s="5">
        <v>115</v>
      </c>
      <c r="X92">
        <v>67</v>
      </c>
      <c r="Y92" s="4">
        <v>18</v>
      </c>
      <c r="Z92" s="4">
        <v>18</v>
      </c>
      <c r="AA92" s="4">
        <v>45</v>
      </c>
    </row>
    <row r="93" spans="1:27">
      <c r="A93">
        <v>56</v>
      </c>
      <c r="B93" s="1">
        <v>32</v>
      </c>
      <c r="C93" s="1">
        <v>41</v>
      </c>
      <c r="D93" s="2">
        <v>66</v>
      </c>
      <c r="E93" s="2">
        <v>82</v>
      </c>
      <c r="F93" s="3">
        <v>72</v>
      </c>
      <c r="G93" s="3">
        <v>41</v>
      </c>
      <c r="H93" s="4">
        <v>85</v>
      </c>
      <c r="I93" s="4">
        <v>49</v>
      </c>
      <c r="J93" s="5">
        <v>51</v>
      </c>
      <c r="K93" s="5">
        <v>46</v>
      </c>
      <c r="L93" s="2">
        <v>78</v>
      </c>
      <c r="M93" s="2">
        <v>45</v>
      </c>
      <c r="N93">
        <v>60</v>
      </c>
      <c r="O93">
        <v>64</v>
      </c>
      <c r="P93" s="6">
        <v>76</v>
      </c>
      <c r="Q93" s="6">
        <v>13</v>
      </c>
      <c r="R93" s="7">
        <v>84</v>
      </c>
      <c r="S93" s="7">
        <v>10</v>
      </c>
      <c r="T93" s="8">
        <v>54</v>
      </c>
      <c r="U93" s="8">
        <v>41</v>
      </c>
      <c r="V93" s="5">
        <v>32</v>
      </c>
      <c r="W93" s="5">
        <v>28</v>
      </c>
      <c r="X93">
        <v>83</v>
      </c>
      <c r="Y93" s="4">
        <v>128</v>
      </c>
      <c r="Z93" s="4">
        <v>37</v>
      </c>
      <c r="AA93" s="4">
        <v>23</v>
      </c>
    </row>
    <row r="94" spans="1:27">
      <c r="A94">
        <v>26</v>
      </c>
      <c r="B94" s="1">
        <v>123</v>
      </c>
      <c r="C94" s="1">
        <v>12</v>
      </c>
      <c r="D94" s="2">
        <v>83</v>
      </c>
      <c r="E94" s="2">
        <v>32</v>
      </c>
      <c r="F94" s="3">
        <v>128</v>
      </c>
      <c r="G94" s="3">
        <v>11</v>
      </c>
      <c r="H94" s="4">
        <v>71</v>
      </c>
      <c r="I94" s="4">
        <v>64</v>
      </c>
      <c r="J94" s="5">
        <v>32</v>
      </c>
      <c r="K94" s="5">
        <v>23</v>
      </c>
      <c r="L94" s="2">
        <v>71</v>
      </c>
      <c r="M94" s="2">
        <v>94</v>
      </c>
      <c r="N94">
        <v>74</v>
      </c>
      <c r="O94">
        <v>45</v>
      </c>
      <c r="P94" s="6">
        <v>119</v>
      </c>
      <c r="Q94" s="6">
        <v>27</v>
      </c>
      <c r="R94" s="7">
        <v>109</v>
      </c>
      <c r="S94" s="7">
        <v>57</v>
      </c>
      <c r="T94" s="8">
        <v>48</v>
      </c>
      <c r="U94" s="8">
        <v>33</v>
      </c>
      <c r="V94" s="5">
        <v>17</v>
      </c>
      <c r="W94" s="5">
        <v>71</v>
      </c>
      <c r="X94">
        <v>26</v>
      </c>
      <c r="Y94" s="4">
        <v>100</v>
      </c>
      <c r="Z94" s="4">
        <v>14</v>
      </c>
      <c r="AA94" s="4">
        <v>65</v>
      </c>
    </row>
    <row r="95" spans="1:27">
      <c r="A95">
        <v>26</v>
      </c>
      <c r="B95" s="1">
        <v>92</v>
      </c>
      <c r="C95" s="1">
        <v>10</v>
      </c>
      <c r="D95" s="2">
        <v>80</v>
      </c>
      <c r="E95" s="2">
        <v>22</v>
      </c>
      <c r="F95" s="3">
        <v>82</v>
      </c>
      <c r="G95" s="3">
        <v>72</v>
      </c>
      <c r="H95" s="4">
        <v>91</v>
      </c>
      <c r="I95" s="4">
        <v>62</v>
      </c>
      <c r="J95" s="5">
        <v>84</v>
      </c>
      <c r="K95" s="5">
        <v>89</v>
      </c>
      <c r="L95" s="2">
        <v>102</v>
      </c>
      <c r="M95" s="2">
        <v>64</v>
      </c>
      <c r="N95">
        <v>36</v>
      </c>
      <c r="O95">
        <v>35</v>
      </c>
      <c r="P95" s="6">
        <v>49</v>
      </c>
      <c r="Q95" s="6">
        <v>93</v>
      </c>
      <c r="R95" s="7">
        <v>64</v>
      </c>
      <c r="S95" s="7">
        <v>67</v>
      </c>
      <c r="T95" s="8">
        <v>35</v>
      </c>
      <c r="U95" s="8">
        <v>33</v>
      </c>
      <c r="V95" s="5">
        <v>44</v>
      </c>
      <c r="W95" s="5">
        <v>45</v>
      </c>
      <c r="X95">
        <v>22</v>
      </c>
      <c r="Y95" s="4">
        <v>16</v>
      </c>
      <c r="Z95" s="4">
        <v>34</v>
      </c>
      <c r="AA95" s="4">
        <v>13</v>
      </c>
    </row>
    <row r="96" spans="1:27">
      <c r="A96">
        <v>35</v>
      </c>
      <c r="B96" s="1">
        <v>57</v>
      </c>
      <c r="C96" s="1">
        <v>60</v>
      </c>
      <c r="D96" s="2">
        <v>113</v>
      </c>
      <c r="E96" s="2">
        <v>112</v>
      </c>
      <c r="F96" s="3">
        <v>73</v>
      </c>
      <c r="G96" s="3">
        <v>63</v>
      </c>
      <c r="H96" s="4">
        <v>18</v>
      </c>
      <c r="I96" s="4">
        <v>13</v>
      </c>
      <c r="J96" s="5">
        <v>27</v>
      </c>
      <c r="K96" s="5">
        <v>18</v>
      </c>
      <c r="L96" s="2">
        <v>28</v>
      </c>
      <c r="M96" s="2">
        <v>60</v>
      </c>
      <c r="N96">
        <v>48</v>
      </c>
      <c r="O96">
        <v>39</v>
      </c>
      <c r="P96" s="6">
        <v>57</v>
      </c>
      <c r="Q96" s="6">
        <v>45</v>
      </c>
      <c r="R96" s="7">
        <v>64</v>
      </c>
      <c r="S96" s="7">
        <v>57</v>
      </c>
      <c r="T96" s="8">
        <v>37</v>
      </c>
      <c r="U96" s="8">
        <v>41</v>
      </c>
      <c r="V96" s="5">
        <v>96</v>
      </c>
      <c r="W96" s="5">
        <v>61</v>
      </c>
      <c r="X96">
        <v>50</v>
      </c>
      <c r="Y96" s="4">
        <v>92</v>
      </c>
      <c r="Z96" s="4">
        <v>41</v>
      </c>
      <c r="AA96" s="4">
        <v>35</v>
      </c>
    </row>
    <row r="97" spans="1:27">
      <c r="A97">
        <v>30</v>
      </c>
      <c r="B97" s="1">
        <v>73</v>
      </c>
      <c r="C97" s="1">
        <v>18</v>
      </c>
      <c r="D97" s="2">
        <v>15</v>
      </c>
      <c r="E97" s="2">
        <v>164</v>
      </c>
      <c r="F97" s="3">
        <v>55</v>
      </c>
      <c r="G97" s="3">
        <v>55</v>
      </c>
      <c r="H97" s="4">
        <v>105</v>
      </c>
      <c r="I97" s="4">
        <v>19</v>
      </c>
      <c r="J97" s="5">
        <v>22</v>
      </c>
      <c r="K97" s="5">
        <v>10</v>
      </c>
      <c r="L97" s="2">
        <v>190</v>
      </c>
      <c r="M97" s="2">
        <v>16</v>
      </c>
      <c r="N97">
        <v>11</v>
      </c>
      <c r="O97">
        <v>102</v>
      </c>
      <c r="P97" s="6">
        <v>75</v>
      </c>
      <c r="Q97" s="6">
        <v>49</v>
      </c>
      <c r="R97" s="7">
        <v>57</v>
      </c>
      <c r="S97" s="7">
        <v>37</v>
      </c>
      <c r="T97" s="8">
        <v>79</v>
      </c>
      <c r="U97" s="8">
        <v>33</v>
      </c>
      <c r="V97" s="5">
        <v>37</v>
      </c>
      <c r="W97" s="5">
        <v>19</v>
      </c>
      <c r="X97">
        <v>156</v>
      </c>
      <c r="Y97" s="4">
        <v>88</v>
      </c>
      <c r="Z97" s="4">
        <v>69</v>
      </c>
      <c r="AA97" s="4">
        <v>50</v>
      </c>
    </row>
    <row r="98" spans="1:27">
      <c r="A98">
        <v>18</v>
      </c>
      <c r="B98" s="1">
        <v>141</v>
      </c>
      <c r="C98" s="1">
        <v>33</v>
      </c>
      <c r="D98" s="2">
        <v>62</v>
      </c>
      <c r="E98" s="2">
        <v>23</v>
      </c>
      <c r="F98" s="3">
        <v>54</v>
      </c>
      <c r="G98" s="3">
        <v>50</v>
      </c>
      <c r="H98" s="4">
        <v>52</v>
      </c>
      <c r="I98" s="4">
        <v>39</v>
      </c>
      <c r="J98" s="5">
        <v>61</v>
      </c>
      <c r="K98" s="5">
        <v>90</v>
      </c>
      <c r="L98" s="2">
        <v>53</v>
      </c>
      <c r="M98" s="2">
        <v>73</v>
      </c>
      <c r="N98">
        <v>63</v>
      </c>
      <c r="O98">
        <v>13</v>
      </c>
      <c r="P98" s="6">
        <v>31</v>
      </c>
      <c r="Q98" s="6">
        <v>17</v>
      </c>
      <c r="R98" s="7">
        <v>172</v>
      </c>
      <c r="S98" s="7">
        <v>85</v>
      </c>
      <c r="T98" s="8">
        <v>61</v>
      </c>
      <c r="U98" s="8">
        <v>23</v>
      </c>
      <c r="V98" s="5">
        <v>54</v>
      </c>
      <c r="W98" s="5">
        <v>26</v>
      </c>
      <c r="X98">
        <v>10</v>
      </c>
      <c r="Y98" s="4">
        <v>17</v>
      </c>
      <c r="Z98" s="4">
        <v>34</v>
      </c>
      <c r="AA98" s="4">
        <v>35</v>
      </c>
    </row>
    <row r="99" spans="1:27">
      <c r="A99">
        <v>60</v>
      </c>
      <c r="B99" s="1">
        <v>70</v>
      </c>
      <c r="C99" s="1">
        <v>33</v>
      </c>
      <c r="D99" s="2">
        <v>101</v>
      </c>
      <c r="E99" s="2">
        <v>67</v>
      </c>
      <c r="F99" s="3">
        <v>265</v>
      </c>
      <c r="G99" s="3">
        <v>12</v>
      </c>
      <c r="H99" s="4">
        <v>71</v>
      </c>
      <c r="I99" s="4">
        <v>61</v>
      </c>
      <c r="J99" s="5">
        <v>38</v>
      </c>
      <c r="K99" s="5">
        <v>37</v>
      </c>
      <c r="L99" s="2">
        <v>25</v>
      </c>
      <c r="M99" s="2">
        <v>30</v>
      </c>
      <c r="N99">
        <v>37</v>
      </c>
      <c r="O99">
        <v>55</v>
      </c>
      <c r="P99" s="6">
        <v>113</v>
      </c>
      <c r="Q99" s="6">
        <v>12</v>
      </c>
      <c r="R99" s="7">
        <v>64</v>
      </c>
      <c r="S99" s="7">
        <v>53</v>
      </c>
      <c r="T99" s="8">
        <v>46</v>
      </c>
      <c r="U99" s="8">
        <v>41</v>
      </c>
      <c r="V99" s="5">
        <v>20</v>
      </c>
      <c r="W99" s="5">
        <v>140</v>
      </c>
      <c r="X99">
        <v>37</v>
      </c>
      <c r="Y99" s="4">
        <v>137</v>
      </c>
      <c r="Z99" s="4">
        <v>21</v>
      </c>
      <c r="AA99" s="4">
        <v>48</v>
      </c>
    </row>
    <row r="100" spans="1:27">
      <c r="A100">
        <v>151</v>
      </c>
      <c r="B100" s="1">
        <v>55</v>
      </c>
      <c r="C100" s="1">
        <v>69</v>
      </c>
      <c r="D100" s="2">
        <v>87</v>
      </c>
      <c r="E100" s="2">
        <v>67</v>
      </c>
      <c r="F100" s="3">
        <v>62</v>
      </c>
      <c r="G100" s="3">
        <v>85</v>
      </c>
      <c r="H100" s="4">
        <v>29</v>
      </c>
      <c r="I100" s="4">
        <v>54</v>
      </c>
      <c r="J100" s="5">
        <v>106</v>
      </c>
      <c r="K100" s="5">
        <v>87</v>
      </c>
      <c r="L100" s="2">
        <v>122</v>
      </c>
      <c r="M100" s="2">
        <v>23</v>
      </c>
      <c r="N100">
        <v>118</v>
      </c>
      <c r="O100">
        <v>91</v>
      </c>
      <c r="P100" s="6">
        <v>211</v>
      </c>
      <c r="Q100" s="6">
        <v>28</v>
      </c>
      <c r="R100" s="7">
        <v>51</v>
      </c>
      <c r="S100" s="7">
        <v>13</v>
      </c>
      <c r="T100" s="8">
        <v>41</v>
      </c>
      <c r="U100" s="8">
        <v>101</v>
      </c>
      <c r="V100" s="5">
        <v>82</v>
      </c>
      <c r="W100" s="5">
        <v>52</v>
      </c>
      <c r="X100">
        <v>78</v>
      </c>
      <c r="Y100" s="4">
        <v>41</v>
      </c>
      <c r="Z100" s="4">
        <v>54</v>
      </c>
      <c r="AA100" s="4">
        <v>63</v>
      </c>
    </row>
    <row r="101" spans="1:27">
      <c r="A101">
        <v>45</v>
      </c>
      <c r="B101" s="1">
        <v>104</v>
      </c>
      <c r="C101" s="1">
        <v>124</v>
      </c>
      <c r="D101" s="2">
        <v>46</v>
      </c>
      <c r="E101" s="2">
        <v>89</v>
      </c>
      <c r="F101" s="3">
        <v>59</v>
      </c>
      <c r="G101" s="3">
        <v>65</v>
      </c>
      <c r="H101" s="4">
        <v>29</v>
      </c>
      <c r="I101" s="4">
        <v>14</v>
      </c>
      <c r="J101" s="5">
        <v>28</v>
      </c>
      <c r="K101" s="5">
        <v>74</v>
      </c>
      <c r="L101" s="2">
        <v>66</v>
      </c>
      <c r="M101" s="2">
        <v>80</v>
      </c>
      <c r="N101">
        <v>81</v>
      </c>
      <c r="O101">
        <v>46</v>
      </c>
      <c r="P101" s="6">
        <v>73</v>
      </c>
      <c r="Q101" s="6">
        <v>56</v>
      </c>
      <c r="R101" s="7">
        <v>53</v>
      </c>
      <c r="S101" s="7">
        <v>13</v>
      </c>
      <c r="T101" s="8">
        <v>217</v>
      </c>
      <c r="U101" s="8">
        <v>10</v>
      </c>
      <c r="V101" s="5">
        <v>76</v>
      </c>
      <c r="W101" s="5">
        <v>28</v>
      </c>
      <c r="X101">
        <v>28</v>
      </c>
      <c r="Y101" s="4">
        <v>85</v>
      </c>
      <c r="Z101" s="4">
        <v>36</v>
      </c>
      <c r="AA101" s="4">
        <v>57</v>
      </c>
    </row>
    <row r="102" spans="1:27">
      <c r="A102">
        <v>60</v>
      </c>
      <c r="B102" s="1">
        <v>38</v>
      </c>
      <c r="C102" s="1">
        <v>52</v>
      </c>
      <c r="D102" s="2">
        <v>112</v>
      </c>
      <c r="E102" s="2">
        <v>37</v>
      </c>
      <c r="F102" s="3">
        <v>148</v>
      </c>
      <c r="G102" s="3">
        <v>61</v>
      </c>
      <c r="H102" s="4">
        <v>58</v>
      </c>
      <c r="I102" s="4">
        <v>45</v>
      </c>
      <c r="J102" s="5">
        <v>84</v>
      </c>
      <c r="K102" s="5">
        <v>63</v>
      </c>
      <c r="L102" s="2">
        <v>98</v>
      </c>
      <c r="M102" s="2">
        <v>38</v>
      </c>
      <c r="N102">
        <v>61</v>
      </c>
      <c r="O102">
        <v>76</v>
      </c>
      <c r="P102" s="6">
        <v>75</v>
      </c>
      <c r="Q102" s="6">
        <v>18</v>
      </c>
      <c r="R102" s="7">
        <v>111</v>
      </c>
      <c r="S102" s="7">
        <v>14</v>
      </c>
      <c r="T102" s="8">
        <v>75</v>
      </c>
      <c r="U102" s="8">
        <v>33</v>
      </c>
      <c r="V102" s="5">
        <v>98</v>
      </c>
      <c r="W102" s="5">
        <v>49</v>
      </c>
      <c r="X102">
        <v>58</v>
      </c>
      <c r="Y102" s="4">
        <v>85</v>
      </c>
      <c r="Z102" s="4">
        <v>41</v>
      </c>
      <c r="AA102" s="4">
        <v>51</v>
      </c>
    </row>
    <row r="103" spans="1:27">
      <c r="A103">
        <v>80</v>
      </c>
      <c r="B103" s="1">
        <v>117</v>
      </c>
      <c r="C103" s="1">
        <v>147</v>
      </c>
      <c r="D103" s="2">
        <v>57</v>
      </c>
      <c r="E103" s="2">
        <v>41</v>
      </c>
      <c r="F103" s="3">
        <v>67</v>
      </c>
      <c r="G103" s="3">
        <v>33</v>
      </c>
      <c r="H103" s="4">
        <v>72</v>
      </c>
      <c r="I103" s="4">
        <v>43</v>
      </c>
      <c r="J103" s="5">
        <v>15</v>
      </c>
      <c r="K103" s="5">
        <v>44</v>
      </c>
      <c r="L103" s="2">
        <v>134</v>
      </c>
      <c r="M103" s="2">
        <v>83</v>
      </c>
      <c r="N103">
        <v>59</v>
      </c>
      <c r="O103">
        <v>146</v>
      </c>
      <c r="P103" s="6">
        <v>18</v>
      </c>
      <c r="Q103" s="6">
        <v>73</v>
      </c>
      <c r="R103" s="7">
        <v>85</v>
      </c>
      <c r="S103" s="7">
        <v>59</v>
      </c>
      <c r="T103" s="8">
        <v>69</v>
      </c>
      <c r="U103" s="8">
        <v>38</v>
      </c>
      <c r="V103" s="5">
        <v>42</v>
      </c>
      <c r="W103" s="5">
        <v>106</v>
      </c>
      <c r="X103">
        <v>33</v>
      </c>
      <c r="Y103" s="4">
        <v>165</v>
      </c>
      <c r="Z103" s="4">
        <v>59</v>
      </c>
      <c r="AA103" s="4">
        <v>43</v>
      </c>
    </row>
    <row r="104" spans="1:27" s="9" customFormat="1">
      <c r="J104" s="9">
        <v>43</v>
      </c>
      <c r="N104" s="9">
        <v>22</v>
      </c>
      <c r="T104" s="9">
        <v>53</v>
      </c>
      <c r="AA104" s="9">
        <v>42</v>
      </c>
    </row>
    <row r="105" spans="1:27" s="9" customFormat="1">
      <c r="N105" s="9">
        <v>43</v>
      </c>
      <c r="T105" s="9">
        <v>130</v>
      </c>
    </row>
    <row r="106" spans="1:27" s="9" customFormat="1">
      <c r="N106" s="9">
        <v>59</v>
      </c>
      <c r="T106" s="9">
        <v>42</v>
      </c>
    </row>
    <row r="107" spans="1:27" s="9" customFormat="1">
      <c r="T107" s="9">
        <v>88</v>
      </c>
    </row>
    <row r="108" spans="1:27" s="9" customFormat="1">
      <c r="T108" s="9">
        <v>145</v>
      </c>
    </row>
    <row r="109" spans="1:27" s="9" customFormat="1">
      <c r="T109" s="9">
        <v>25</v>
      </c>
    </row>
    <row r="110" spans="1:27" s="9" customFormat="1">
      <c r="T110" s="9">
        <v>84</v>
      </c>
    </row>
    <row r="111" spans="1:27" s="9" customFormat="1">
      <c r="T111" s="9">
        <v>120</v>
      </c>
    </row>
    <row r="112" spans="1:27" s="9" customFormat="1">
      <c r="T112" s="9">
        <v>52</v>
      </c>
    </row>
    <row r="113" spans="1:28" s="9" customFormat="1">
      <c r="T113" s="9">
        <v>53</v>
      </c>
    </row>
    <row r="114" spans="1:28" s="9" customFormat="1"/>
    <row r="115" spans="1:28" s="9" customFormat="1">
      <c r="A115" s="9">
        <f>AVERAGE(A4:A114)</f>
        <v>53.9</v>
      </c>
      <c r="B115" s="9">
        <f t="shared" ref="B115" si="0">AVERAGE(B4:B114)</f>
        <v>49.93</v>
      </c>
      <c r="C115" s="9">
        <f t="shared" ref="C115" si="1">AVERAGE(C4:C114)</f>
        <v>40.08</v>
      </c>
      <c r="D115" s="9">
        <f t="shared" ref="A115:Z115" si="2">AVERAGE(D4:D114)</f>
        <v>61.31</v>
      </c>
      <c r="E115" s="9">
        <f t="shared" si="2"/>
        <v>51.46</v>
      </c>
      <c r="F115" s="9">
        <f t="shared" si="2"/>
        <v>68.86</v>
      </c>
      <c r="G115" s="9">
        <f t="shared" si="2"/>
        <v>42.53</v>
      </c>
      <c r="H115" s="9">
        <f t="shared" si="2"/>
        <v>55.9</v>
      </c>
      <c r="I115" s="9">
        <f t="shared" si="2"/>
        <v>43.25</v>
      </c>
      <c r="J115" s="9">
        <f t="shared" si="2"/>
        <v>59.990099009900987</v>
      </c>
      <c r="K115" s="9">
        <f t="shared" si="2"/>
        <v>45.36</v>
      </c>
      <c r="L115" s="9">
        <f t="shared" si="2"/>
        <v>64.55</v>
      </c>
      <c r="M115" s="9">
        <f t="shared" si="2"/>
        <v>43.72</v>
      </c>
      <c r="N115" s="9">
        <f t="shared" si="2"/>
        <v>52.844660194174757</v>
      </c>
      <c r="O115" s="9">
        <f t="shared" si="2"/>
        <v>44.8</v>
      </c>
      <c r="P115" s="9">
        <f t="shared" si="2"/>
        <v>60.25</v>
      </c>
      <c r="Q115" s="9">
        <f t="shared" si="2"/>
        <v>41.11</v>
      </c>
      <c r="R115" s="9">
        <f t="shared" si="2"/>
        <v>66.2</v>
      </c>
      <c r="S115" s="9">
        <f t="shared" si="2"/>
        <v>42.94</v>
      </c>
      <c r="T115" s="9">
        <f t="shared" si="2"/>
        <v>60.327272727272728</v>
      </c>
      <c r="U115" s="9">
        <f t="shared" si="2"/>
        <v>36.31</v>
      </c>
      <c r="V115" s="9">
        <f t="shared" si="2"/>
        <v>61.91</v>
      </c>
      <c r="W115" s="9">
        <f t="shared" si="2"/>
        <v>42.5</v>
      </c>
      <c r="X115" s="9">
        <f t="shared" si="2"/>
        <v>51.56</v>
      </c>
      <c r="Y115" s="9">
        <f t="shared" si="2"/>
        <v>65.78</v>
      </c>
      <c r="Z115" s="9">
        <f t="shared" si="2"/>
        <v>52.69</v>
      </c>
      <c r="AA115" s="9">
        <f>AVERAGE(AA4:AA114)</f>
        <v>46.435643564356432</v>
      </c>
      <c r="AB115" s="9" t="s">
        <v>32</v>
      </c>
    </row>
    <row r="116" spans="1:28" s="9" customFormat="1">
      <c r="A116" s="9">
        <f t="shared" ref="A116:Z116" si="3">_xlfn.STDEV.S(A4:A114)</f>
        <v>37.369436006912757</v>
      </c>
      <c r="B116" s="9">
        <f t="shared" ref="B116:C116" si="4">_xlfn.STDEV.S(B4:B114)</f>
        <v>27.112282430401514</v>
      </c>
      <c r="C116" s="9">
        <f t="shared" si="4"/>
        <v>26.35832339359262</v>
      </c>
      <c r="D116" s="9">
        <f t="shared" si="3"/>
        <v>31.019282044977423</v>
      </c>
      <c r="E116" s="9">
        <f t="shared" si="3"/>
        <v>28.06789027779724</v>
      </c>
      <c r="F116" s="9">
        <f t="shared" si="3"/>
        <v>37.372009187452988</v>
      </c>
      <c r="G116" s="9">
        <f t="shared" si="3"/>
        <v>22.591879742576321</v>
      </c>
      <c r="H116" s="9">
        <f t="shared" si="3"/>
        <v>28.910694955816659</v>
      </c>
      <c r="I116" s="9">
        <f t="shared" si="3"/>
        <v>22.15709522222777</v>
      </c>
      <c r="J116" s="9">
        <f t="shared" si="3"/>
        <v>31.753265989345078</v>
      </c>
      <c r="K116" s="9">
        <f t="shared" si="3"/>
        <v>24.94054343976304</v>
      </c>
      <c r="L116" s="9">
        <f t="shared" si="3"/>
        <v>31.300877775151122</v>
      </c>
      <c r="M116" s="9">
        <f t="shared" si="3"/>
        <v>19.307757377528208</v>
      </c>
      <c r="N116" s="9">
        <f t="shared" si="3"/>
        <v>30.82835379447819</v>
      </c>
      <c r="O116" s="9">
        <f t="shared" si="3"/>
        <v>29.25126259901209</v>
      </c>
      <c r="P116" s="9">
        <f t="shared" si="3"/>
        <v>41.905949289552979</v>
      </c>
      <c r="Q116" s="9">
        <f t="shared" si="3"/>
        <v>22.058643144439721</v>
      </c>
      <c r="R116" s="9">
        <f t="shared" si="3"/>
        <v>32.468477331128732</v>
      </c>
      <c r="S116" s="9">
        <f t="shared" si="3"/>
        <v>24.304806857155572</v>
      </c>
      <c r="T116" s="9">
        <f>_xlfn.STDEV.S(T4:T114)</f>
        <v>33.334861794259304</v>
      </c>
      <c r="U116" s="9">
        <f t="shared" si="3"/>
        <v>18.68813430057596</v>
      </c>
      <c r="V116" s="9">
        <f t="shared" si="3"/>
        <v>33.196414252023054</v>
      </c>
      <c r="W116" s="9">
        <f t="shared" si="3"/>
        <v>25.716598420931067</v>
      </c>
      <c r="X116" s="9">
        <f t="shared" si="3"/>
        <v>29.13442200309705</v>
      </c>
      <c r="Y116" s="9">
        <f t="shared" si="3"/>
        <v>32.575810570781414</v>
      </c>
      <c r="Z116" s="9">
        <f t="shared" si="3"/>
        <v>28.520308199561587</v>
      </c>
      <c r="AA116" s="9">
        <f>_xlfn.STDEV.S(AA4:AA114)</f>
        <v>26.135958310949363</v>
      </c>
      <c r="AB116" s="9" t="s">
        <v>33</v>
      </c>
    </row>
    <row r="117" spans="1:28" s="9" customFormat="1">
      <c r="A117" s="9">
        <f>A116/A115</f>
        <v>0.69331050105589531</v>
      </c>
      <c r="B117" s="9">
        <f t="shared" ref="B117" si="5">B116/B115</f>
        <v>0.54300585680756086</v>
      </c>
      <c r="C117" s="9">
        <f t="shared" ref="C117" si="6">C116/C115</f>
        <v>0.65764279924133284</v>
      </c>
      <c r="D117" s="9">
        <f t="shared" ref="B117:Z117" si="7">D116/D115</f>
        <v>0.50594164157523114</v>
      </c>
      <c r="E117" s="9">
        <f t="shared" si="7"/>
        <v>0.54543121410410489</v>
      </c>
      <c r="F117" s="9">
        <f t="shared" si="7"/>
        <v>0.54272450170567799</v>
      </c>
      <c r="G117" s="9">
        <f t="shared" si="7"/>
        <v>0.53119867722963365</v>
      </c>
      <c r="H117" s="9">
        <f t="shared" si="7"/>
        <v>0.51718595627579</v>
      </c>
      <c r="I117" s="9">
        <f t="shared" si="7"/>
        <v>0.51230277970468829</v>
      </c>
      <c r="J117" s="9">
        <f t="shared" si="7"/>
        <v>0.52930844445021508</v>
      </c>
      <c r="K117" s="9">
        <f t="shared" si="7"/>
        <v>0.54983561375138978</v>
      </c>
      <c r="L117" s="9">
        <f t="shared" si="7"/>
        <v>0.48490902827499804</v>
      </c>
      <c r="M117" s="9">
        <f t="shared" si="7"/>
        <v>0.44162299582635428</v>
      </c>
      <c r="N117" s="9">
        <f t="shared" si="7"/>
        <v>0.58337689524733671</v>
      </c>
      <c r="O117" s="9">
        <f t="shared" si="7"/>
        <v>0.65292996872794851</v>
      </c>
      <c r="P117" s="9">
        <f t="shared" si="7"/>
        <v>0.69553442804237309</v>
      </c>
      <c r="Q117" s="9">
        <f t="shared" si="7"/>
        <v>0.5365760920564272</v>
      </c>
      <c r="R117" s="9">
        <f t="shared" si="7"/>
        <v>0.49046038264544911</v>
      </c>
      <c r="S117" s="9">
        <f t="shared" si="7"/>
        <v>0.56601785880660394</v>
      </c>
      <c r="T117" s="9">
        <f>T116/T115</f>
        <v>0.55256702793377388</v>
      </c>
      <c r="U117" s="9">
        <f t="shared" si="7"/>
        <v>0.5146828504702825</v>
      </c>
      <c r="V117" s="9">
        <f t="shared" si="7"/>
        <v>0.53620439754519555</v>
      </c>
      <c r="W117" s="9">
        <f t="shared" si="7"/>
        <v>0.60509643343367214</v>
      </c>
      <c r="X117" s="9">
        <f t="shared" si="7"/>
        <v>0.56505861138667668</v>
      </c>
      <c r="Y117" s="9">
        <f t="shared" si="7"/>
        <v>0.49522363287901205</v>
      </c>
      <c r="Z117" s="9">
        <f t="shared" si="7"/>
        <v>0.54128502940902612</v>
      </c>
      <c r="AA117" s="9">
        <f>AA116/AA115</f>
        <v>0.56284259902044476</v>
      </c>
      <c r="AB117" s="9" t="s">
        <v>34</v>
      </c>
    </row>
    <row r="118" spans="1:28" s="9" customFormat="1">
      <c r="A118" s="9">
        <f>_xlfn.PERCENTILE.EXC(A4:A113, 0.5)</f>
        <v>52.5</v>
      </c>
      <c r="B118" s="9">
        <f t="shared" ref="B118:AA118" si="8">_xlfn.PERCENTILE.EXC(B4:B113, 0.5)</f>
        <v>44</v>
      </c>
      <c r="C118" s="9">
        <f t="shared" si="8"/>
        <v>38</v>
      </c>
      <c r="D118" s="9">
        <f t="shared" si="8"/>
        <v>59.5</v>
      </c>
      <c r="E118" s="9">
        <f t="shared" si="8"/>
        <v>47</v>
      </c>
      <c r="F118" s="9">
        <f t="shared" si="8"/>
        <v>62.5</v>
      </c>
      <c r="G118" s="9">
        <f t="shared" si="8"/>
        <v>42.5</v>
      </c>
      <c r="H118" s="9">
        <f t="shared" si="8"/>
        <v>48.5</v>
      </c>
      <c r="I118" s="9">
        <f t="shared" si="8"/>
        <v>41.5</v>
      </c>
      <c r="J118" s="9">
        <f t="shared" si="8"/>
        <v>55</v>
      </c>
      <c r="K118" s="9">
        <f t="shared" si="8"/>
        <v>42</v>
      </c>
      <c r="L118" s="9">
        <f t="shared" si="8"/>
        <v>64.5</v>
      </c>
      <c r="M118" s="9">
        <f t="shared" si="8"/>
        <v>40</v>
      </c>
      <c r="N118" s="9">
        <f t="shared" si="8"/>
        <v>51</v>
      </c>
      <c r="O118" s="9">
        <f t="shared" si="8"/>
        <v>41</v>
      </c>
      <c r="P118" s="9">
        <f t="shared" si="8"/>
        <v>55.5</v>
      </c>
      <c r="Q118" s="9">
        <f t="shared" si="8"/>
        <v>38</v>
      </c>
      <c r="R118" s="9">
        <f t="shared" si="8"/>
        <v>58</v>
      </c>
      <c r="S118" s="9">
        <f t="shared" si="8"/>
        <v>45</v>
      </c>
      <c r="T118" s="9">
        <f t="shared" si="8"/>
        <v>53</v>
      </c>
      <c r="U118" s="9">
        <f t="shared" si="8"/>
        <v>37</v>
      </c>
      <c r="V118" s="9">
        <f t="shared" si="8"/>
        <v>54</v>
      </c>
      <c r="W118" s="9">
        <f t="shared" si="8"/>
        <v>35</v>
      </c>
      <c r="X118" s="9">
        <f t="shared" si="8"/>
        <v>49</v>
      </c>
      <c r="Y118" s="9">
        <f t="shared" si="8"/>
        <v>59</v>
      </c>
      <c r="Z118" s="9">
        <f t="shared" si="8"/>
        <v>50</v>
      </c>
      <c r="AA118" s="9">
        <f>_xlfn.PERCENTILE.EXC(AA4:AA113, 0.5)</f>
        <v>43</v>
      </c>
      <c r="AB118" s="9" t="s">
        <v>35</v>
      </c>
    </row>
    <row r="119" spans="1:28" s="9" customFormat="1">
      <c r="A119" s="9">
        <f>_xlfn.PERCENTILE.EXC(A4:A113, 0.84)</f>
        <v>90</v>
      </c>
      <c r="B119" s="9">
        <f>_xlfn.PERCENTILE.EXC(B4:B113, 0.84)</f>
        <v>79.680000000000007</v>
      </c>
      <c r="C119" s="9">
        <f t="shared" ref="B119:C119" si="9">_xlfn.PERCENTILE.EXC(C4:C113, 0.84)</f>
        <v>68.680000000000007</v>
      </c>
      <c r="D119" s="9">
        <f t="shared" ref="B119:Z119" si="10">_xlfn.PERCENTILE.EXC(D4:D113, 0.84)</f>
        <v>85.84</v>
      </c>
      <c r="E119" s="9">
        <f t="shared" si="10"/>
        <v>71</v>
      </c>
      <c r="F119" s="9">
        <f t="shared" si="10"/>
        <v>99</v>
      </c>
      <c r="G119" s="9">
        <f t="shared" si="10"/>
        <v>63.84</v>
      </c>
      <c r="H119" s="9">
        <f t="shared" si="10"/>
        <v>84.200000000000017</v>
      </c>
      <c r="I119" s="9">
        <f t="shared" si="10"/>
        <v>68</v>
      </c>
      <c r="J119" s="9">
        <f t="shared" si="10"/>
        <v>89.679999999999993</v>
      </c>
      <c r="K119" s="9">
        <f t="shared" si="10"/>
        <v>70</v>
      </c>
      <c r="L119" s="9">
        <f t="shared" si="10"/>
        <v>91.84</v>
      </c>
      <c r="M119" s="9">
        <f t="shared" si="10"/>
        <v>59.680000000000007</v>
      </c>
      <c r="N119" s="9">
        <f t="shared" si="10"/>
        <v>79.72</v>
      </c>
      <c r="O119" s="9">
        <f t="shared" si="10"/>
        <v>75.52000000000001</v>
      </c>
      <c r="P119" s="9">
        <f t="shared" si="10"/>
        <v>93</v>
      </c>
      <c r="Q119" s="9">
        <f t="shared" si="10"/>
        <v>63</v>
      </c>
      <c r="R119" s="9">
        <f t="shared" si="10"/>
        <v>96</v>
      </c>
      <c r="S119" s="9">
        <f t="shared" si="10"/>
        <v>64.680000000000007</v>
      </c>
      <c r="T119" s="9">
        <f t="shared" si="10"/>
        <v>87.24</v>
      </c>
      <c r="U119" s="9">
        <f t="shared" si="10"/>
        <v>49.84</v>
      </c>
      <c r="V119" s="9">
        <f t="shared" si="10"/>
        <v>94.360000000000014</v>
      </c>
      <c r="W119" s="9">
        <f t="shared" si="10"/>
        <v>62</v>
      </c>
      <c r="X119" s="9">
        <f>_xlfn.PERCENTILE.EXC(X4:X113, 0.84)</f>
        <v>81.360000000000014</v>
      </c>
      <c r="Y119" s="9">
        <f t="shared" si="10"/>
        <v>100.84</v>
      </c>
      <c r="Z119" s="9">
        <f t="shared" si="10"/>
        <v>83</v>
      </c>
      <c r="AA119" s="9">
        <f>_xlfn.PERCENTILE.EXC(AA4:AA113, 0.84)</f>
        <v>67.71999999999997</v>
      </c>
      <c r="AB119" s="9" t="s">
        <v>9</v>
      </c>
    </row>
    <row r="120" spans="1:28" s="9" customFormat="1">
      <c r="Y120" s="9">
        <f>Y118*(Y3/100)</f>
        <v>5.9</v>
      </c>
      <c r="Z120" s="10">
        <f>(Z118+AA118)/2</f>
        <v>46.5</v>
      </c>
      <c r="AA120" s="11">
        <f>(Z119+AA119)/2</f>
        <v>75.359999999999985</v>
      </c>
    </row>
    <row r="121" spans="1:28" s="9" customFormat="1">
      <c r="B121" s="9">
        <f>B119*(B3/100)</f>
        <v>39.840000000000003</v>
      </c>
      <c r="C121" s="9">
        <f>C119*(C3/100)</f>
        <v>34.340000000000003</v>
      </c>
      <c r="D121" s="9">
        <f>D119*(D3/100)</f>
        <v>42.92</v>
      </c>
      <c r="E121" s="9">
        <f>E119*(E3/100)</f>
        <v>35.5</v>
      </c>
      <c r="F121" s="9">
        <f>F119*(F3/100)</f>
        <v>59.4</v>
      </c>
      <c r="G121" s="9">
        <f>G119*(G3/100)</f>
        <v>25.536000000000001</v>
      </c>
      <c r="H121" s="9">
        <f>H119*(H3/100)</f>
        <v>50.52000000000001</v>
      </c>
      <c r="I121" s="9">
        <f>I119*(I3/100)</f>
        <v>27.200000000000003</v>
      </c>
      <c r="J121" s="9">
        <f>J119*(J3/100)</f>
        <v>44.839999999999996</v>
      </c>
      <c r="K121" s="9">
        <f>K119*(K3/100)</f>
        <v>35</v>
      </c>
      <c r="L121" s="9">
        <f>L119*(L3/100)</f>
        <v>45.92</v>
      </c>
      <c r="M121" s="9">
        <f>M119*(M3/100)</f>
        <v>29.840000000000003</v>
      </c>
      <c r="P121" s="9">
        <f>P119*(P3/100)</f>
        <v>27.9</v>
      </c>
      <c r="Q121" s="9">
        <f>Q119*(Q3/100)</f>
        <v>44.099999999999994</v>
      </c>
      <c r="R121" s="9">
        <f>R119*(R3/100)</f>
        <v>48</v>
      </c>
      <c r="S121" s="9">
        <f>S119*(S3/100)</f>
        <v>32.340000000000003</v>
      </c>
      <c r="T121" s="9">
        <f>T119*(T3/100)</f>
        <v>43.62</v>
      </c>
      <c r="U121" s="9">
        <f>U119*(U3/100)</f>
        <v>24.92</v>
      </c>
      <c r="V121" s="9">
        <f>V119*(V3/100)</f>
        <v>37.744000000000007</v>
      </c>
      <c r="W121" s="9">
        <f>W119*(W3/100)</f>
        <v>37.199999999999996</v>
      </c>
      <c r="Y121" s="9">
        <f>Y119*(Y3/100)</f>
        <v>10.084000000000001</v>
      </c>
      <c r="Z121" s="9">
        <f>Z119*(Z3/100)</f>
        <v>74.7</v>
      </c>
    </row>
    <row r="122" spans="1:28" s="9" customFormat="1"/>
    <row r="123" spans="1:28" s="9" customFormat="1">
      <c r="B123" s="9">
        <f>B121+C121</f>
        <v>74.180000000000007</v>
      </c>
      <c r="D123" s="9">
        <f>D121+E121</f>
        <v>78.42</v>
      </c>
      <c r="F123" s="9">
        <f>F121+G121</f>
        <v>84.936000000000007</v>
      </c>
      <c r="H123" s="9">
        <f>H121+I121</f>
        <v>77.720000000000013</v>
      </c>
      <c r="J123" s="9">
        <f>J121+K121</f>
        <v>79.84</v>
      </c>
      <c r="L123" s="9">
        <f>L121+M121</f>
        <v>75.760000000000005</v>
      </c>
      <c r="P123" s="9">
        <f>P121+Q121</f>
        <v>72</v>
      </c>
      <c r="R123" s="9">
        <f>R121+S121</f>
        <v>80.34</v>
      </c>
      <c r="T123" s="9">
        <f>T121+U121</f>
        <v>68.539999999999992</v>
      </c>
      <c r="V123" s="9">
        <f>V121+W121</f>
        <v>74.944000000000003</v>
      </c>
      <c r="Z123" s="9">
        <f>Y120+AA123</f>
        <v>47.75</v>
      </c>
      <c r="AA123" s="9">
        <f>Z120*0.9</f>
        <v>41.85</v>
      </c>
    </row>
    <row r="124" spans="1:28" s="9" customFormat="1">
      <c r="A124" s="9">
        <f>_xlfn.PERCENTILE.EXC(A3:A113, 0.84)</f>
        <v>90.679999999999993</v>
      </c>
      <c r="B124" s="9">
        <f>SUMPRODUCT( B119:C119, B3:C3 ) / SUM(B3:C3 )</f>
        <v>74.180000000000007</v>
      </c>
      <c r="D124" s="9">
        <f>SUMPRODUCT( D119:E119, D3:E3 ) / SUM(D3:E3 )</f>
        <v>78.42</v>
      </c>
      <c r="F124" s="9">
        <f>SUMPRODUCT( F119:G119, F3:G3 ) / SUM(F3:G3 )</f>
        <v>84.936000000000007</v>
      </c>
      <c r="H124" s="9">
        <f>SUMPRODUCT( H119:I119, H3:I3 ) / SUM(H3:I3 )</f>
        <v>77.720000000000013</v>
      </c>
      <c r="J124" s="9">
        <f>SUMPRODUCT( J119:K119, J3:K3 ) / SUM(J3:K3 )</f>
        <v>79.84</v>
      </c>
      <c r="L124" s="9">
        <f>SUMPRODUCT( L119:M119, L3:M3 ) / SUM(L3:M3 )</f>
        <v>75.760000000000005</v>
      </c>
      <c r="P124" s="9">
        <f>SUMPRODUCT( P119:Q119, P3:Q3 ) / SUM(P3:Q3 )</f>
        <v>72</v>
      </c>
      <c r="R124" s="9">
        <f>SUMPRODUCT( R119:S119, R3:S3 ) / SUM(R3:S3 )</f>
        <v>80.34</v>
      </c>
      <c r="T124" s="9">
        <f>SUMPRODUCT( T119:U119, T3:U3 ) / SUM(T3:U3 )</f>
        <v>68.540000000000006</v>
      </c>
      <c r="V124" s="9">
        <f>SUMPRODUCT( V119:W119, V3:W3 ) / SUM(V3:W3 )</f>
        <v>74.944000000000003</v>
      </c>
      <c r="Z124" s="9">
        <f>Y121+AA124</f>
        <v>77.907999999999987</v>
      </c>
      <c r="AA124" s="9">
        <f>AA120*0.9</f>
        <v>67.823999999999984</v>
      </c>
    </row>
    <row r="125" spans="1:28" s="9" customFormat="1"/>
    <row r="126" spans="1:28" s="9" customFormat="1">
      <c r="A126" s="9">
        <f>A124</f>
        <v>90.679999999999993</v>
      </c>
      <c r="B126" s="9">
        <f>B124</f>
        <v>74.180000000000007</v>
      </c>
      <c r="D126" s="9">
        <f>D124</f>
        <v>78.42</v>
      </c>
      <c r="F126" s="9">
        <f>F124</f>
        <v>84.936000000000007</v>
      </c>
      <c r="H126" s="9">
        <f>H124</f>
        <v>77.720000000000013</v>
      </c>
      <c r="J126" s="9">
        <f>J124</f>
        <v>79.84</v>
      </c>
      <c r="L126" s="9">
        <f>L124</f>
        <v>75.760000000000005</v>
      </c>
      <c r="N126" s="9">
        <f>N119</f>
        <v>79.72</v>
      </c>
      <c r="O126" s="9">
        <f>O119</f>
        <v>75.52000000000001</v>
      </c>
      <c r="P126" s="9">
        <f>P124</f>
        <v>72</v>
      </c>
      <c r="R126" s="9">
        <f>R124</f>
        <v>80.34</v>
      </c>
      <c r="T126" s="9">
        <f>T124</f>
        <v>68.540000000000006</v>
      </c>
      <c r="V126" s="9">
        <f>V124</f>
        <v>74.944000000000003</v>
      </c>
      <c r="X126" s="9">
        <f>X119</f>
        <v>81.360000000000014</v>
      </c>
      <c r="AA126" s="9">
        <f>Z124</f>
        <v>77.907999999999987</v>
      </c>
      <c r="AB126" s="9" t="s">
        <v>9</v>
      </c>
    </row>
    <row r="127" spans="1:28" s="9" customFormat="1">
      <c r="A127" s="9">
        <f>A118</f>
        <v>52.5</v>
      </c>
      <c r="B127" s="9">
        <f>B118</f>
        <v>44</v>
      </c>
      <c r="D127" s="9">
        <f>D118</f>
        <v>59.5</v>
      </c>
      <c r="F127" s="9">
        <f>F118</f>
        <v>62.5</v>
      </c>
      <c r="H127" s="9">
        <f>H118</f>
        <v>48.5</v>
      </c>
      <c r="J127" s="9">
        <f>J118</f>
        <v>55</v>
      </c>
      <c r="L127" s="9">
        <f>L118</f>
        <v>64.5</v>
      </c>
      <c r="N127" s="9">
        <f>N118</f>
        <v>51</v>
      </c>
      <c r="O127" s="9">
        <f>O118</f>
        <v>41</v>
      </c>
      <c r="P127" s="9">
        <f>P118</f>
        <v>55.5</v>
      </c>
      <c r="R127" s="9">
        <f>R118</f>
        <v>58</v>
      </c>
      <c r="T127" s="9">
        <f>T118</f>
        <v>53</v>
      </c>
      <c r="V127" s="9">
        <f>V118</f>
        <v>54</v>
      </c>
      <c r="X127" s="9">
        <f>X118</f>
        <v>49</v>
      </c>
      <c r="AA127" s="9">
        <f>Z123</f>
        <v>47.75</v>
      </c>
      <c r="AB127" s="9" t="s">
        <v>35</v>
      </c>
    </row>
    <row r="128" spans="1:28" s="9" customFormat="1">
      <c r="A128" s="9">
        <f>A2</f>
        <v>43.841476351012297</v>
      </c>
      <c r="B128" s="9">
        <f>B2</f>
        <v>1470.33303298948</v>
      </c>
      <c r="D128" s="9">
        <f>D2</f>
        <v>1670.9409239515701</v>
      </c>
      <c r="F128" s="9">
        <f>F2</f>
        <v>1882.45846771949</v>
      </c>
      <c r="H128" s="9">
        <f>H2</f>
        <v>2087.5860998551798</v>
      </c>
      <c r="J128" s="9">
        <f>J2</f>
        <v>2288.9381123758099</v>
      </c>
      <c r="L128" s="9">
        <f>L2</f>
        <v>2508.9605690657299</v>
      </c>
      <c r="N128" s="9">
        <f>N2</f>
        <v>205.589924182337</v>
      </c>
      <c r="O128" s="9">
        <f>O2</f>
        <v>287.76363096669502</v>
      </c>
      <c r="P128" s="9">
        <f>P2</f>
        <v>458.10840750567002</v>
      </c>
      <c r="R128" s="9">
        <f>R2</f>
        <v>535.89688066347799</v>
      </c>
      <c r="T128" s="9">
        <f>T2</f>
        <v>703.52652807182903</v>
      </c>
      <c r="V128" s="9">
        <f>V2</f>
        <v>899.50225564505695</v>
      </c>
      <c r="X128" s="9">
        <f>X2</f>
        <v>1091.1295604089501</v>
      </c>
      <c r="AA128" s="9">
        <f>Z2</f>
        <v>1270.1298888175099</v>
      </c>
      <c r="AB128" s="9" t="s">
        <v>36</v>
      </c>
    </row>
    <row r="129" spans="28:28" s="9" customFormat="1">
      <c r="AB129" s="9" t="s">
        <v>37</v>
      </c>
    </row>
    <row r="130" spans="28:28" s="9" customFormat="1"/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C_G8.csv</vt:lpstr>
      <vt:lpstr>B_G8.csv</vt:lpstr>
      <vt:lpstr>A_G8.csv</vt:lpstr>
      <vt:lpstr>G8 D84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Brooke</dc:creator>
  <cp:lastModifiedBy>Sam Brooke</cp:lastModifiedBy>
  <dcterms:created xsi:type="dcterms:W3CDTF">2016-01-24T15:18:42Z</dcterms:created>
  <dcterms:modified xsi:type="dcterms:W3CDTF">2016-01-24T17:03:23Z</dcterms:modified>
</cp:coreProperties>
</file>