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 filterPrivacy="1" defaultThemeVersion="124226"/>
  <xr:revisionPtr revIDLastSave="0" documentId="13_ncr:1_{0D2DCCCC-A28D-304E-BAA5-587652A48038}" xr6:coauthVersionLast="47" xr6:coauthVersionMax="47" xr10:uidLastSave="{00000000-0000-0000-0000-000000000000}"/>
  <bookViews>
    <workbookView xWindow="160" yWindow="1040" windowWidth="16840" windowHeight="19300" xr2:uid="{00000000-000D-0000-FFFF-FFFF00000000}"/>
  </bookViews>
  <sheets>
    <sheet name="実施報告書" sheetId="8" r:id="rId1"/>
    <sheet name="Sheet2" sheetId="3" state="hidden" r:id="rId2"/>
  </sheets>
  <definedNames>
    <definedName name="_xlnm._FilterDatabase">実施報告書!$A$11:$AB$54</definedName>
    <definedName name="_xlnm.Print_Area" localSheetId="0">実施報告書!$A1:$AB133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7" i="8" l="1"/>
  <c r="AA95" i="8"/>
  <c r="M95" i="8"/>
  <c r="AA93" i="8"/>
  <c r="M93" i="8"/>
  <c r="AA91" i="8"/>
  <c r="M91" i="8"/>
  <c r="AA89" i="8"/>
  <c r="M89" i="8"/>
  <c r="AA87" i="8"/>
  <c r="M87" i="8"/>
  <c r="AA85" i="8"/>
  <c r="M85" i="8"/>
  <c r="AA83" i="8"/>
  <c r="M83" i="8"/>
  <c r="AA81" i="8"/>
  <c r="M81" i="8"/>
  <c r="AA79" i="8"/>
  <c r="M79" i="8"/>
  <c r="AA77" i="8"/>
  <c r="M77" i="8"/>
  <c r="AA75" i="8"/>
  <c r="M75" i="8"/>
  <c r="AA73" i="8"/>
  <c r="M73" i="8"/>
  <c r="AA71" i="8"/>
  <c r="M71" i="8"/>
  <c r="AA69" i="8"/>
  <c r="M69" i="8"/>
  <c r="AA67" i="8"/>
  <c r="M67" i="8"/>
  <c r="T99" i="8" s="1"/>
  <c r="X101" i="8" s="1"/>
  <c r="P47" i="8"/>
  <c r="M43" i="8"/>
  <c r="AA41" i="8"/>
  <c r="M41" i="8"/>
  <c r="AA39" i="8"/>
  <c r="M39" i="8"/>
  <c r="AA37" i="8"/>
  <c r="M37" i="8"/>
  <c r="AA35" i="8"/>
  <c r="M35" i="8"/>
  <c r="AA33" i="8"/>
  <c r="M33" i="8"/>
  <c r="AA31" i="8"/>
  <c r="M31" i="8"/>
  <c r="AA29" i="8"/>
  <c r="M29" i="8"/>
  <c r="AA27" i="8"/>
  <c r="M27" i="8"/>
  <c r="AA25" i="8"/>
  <c r="M25" i="8"/>
  <c r="AA23" i="8"/>
  <c r="M23" i="8"/>
  <c r="AA21" i="8"/>
  <c r="M21" i="8"/>
  <c r="AA19" i="8"/>
  <c r="M19" i="8"/>
  <c r="AA17" i="8"/>
  <c r="M17" i="8"/>
  <c r="AA15" i="8"/>
  <c r="M15" i="8"/>
  <c r="AA13" i="8"/>
  <c r="M13" i="8"/>
  <c r="T45" i="8" s="1"/>
  <c r="X47" i="8" s="1"/>
</calcChain>
</file>

<file path=xl/sharedStrings.xml><?xml version="1.0" encoding="utf-8"?>
<sst xmlns="http://schemas.openxmlformats.org/spreadsheetml/2006/main" count="422" uniqueCount="140">
  <si>
    <t>別記第４号様式(第７条関係)</t>
  </si>
  <si>
    <t>実　　施　　報　　告　　書</t>
  </si>
  <si>
    <t>注１）　時間は３０分単位とし，事前準備，事後処理，課題採点に要した時間も含めてください。</t>
  </si>
  <si>
    <t>注２）　業務の内容は，授業時間は「"授業科目名"（授業）」，準備等に要した時間は「"授業科目名"（準備等）」と記入してください。</t>
  </si>
  <si>
    <t>注３）　補助従事者への謝金の支払いは，銀行口座振込とするので，未登録の場合は口座情報を記載してください。</t>
  </si>
  <si>
    <t>注４）　この実施報告書は，翌月５日までに事務局教務課に提出してください。</t>
  </si>
  <si>
    <t>注５）　１日の労働時間が６時間を超える場合には，少なくとも４５分以上の休憩時間を設けてください。</t>
  </si>
  <si>
    <t>注６）　22:00～5:00での業務の依頼はお控えください。</t>
  </si>
  <si>
    <t>令和7</t>
  </si>
  <si>
    <t>年</t>
  </si>
  <si>
    <t/>
  </si>
  <si>
    <t>月分</t>
  </si>
  <si>
    <t>プルダウン選択セル→</t>
  </si>
  <si>
    <t>自由記述セル→</t>
  </si>
  <si>
    <t>日</t>
  </si>
  <si>
    <t>業務の内容</t>
  </si>
  <si>
    <t>開始
時間</t>
  </si>
  <si>
    <t>終了
時間</t>
  </si>
  <si>
    <t>実働
時間</t>
  </si>
  <si>
    <t>休憩
時間</t>
  </si>
  <si>
    <t>:</t>
  </si>
  <si>
    <t>～</t>
  </si>
  <si>
    <t>(準備等)</t>
  </si>
  <si>
    <t>補助従事者</t>
  </si>
  <si>
    <t>実働時間</t>
  </si>
  <si>
    <t>合計</t>
  </si>
  <si>
    <t>時間</t>
  </si>
  <si>
    <t>ふりがな</t>
  </si>
  <si>
    <t>さいとう　ひかる</t>
  </si>
  <si>
    <t>氏名</t>
  </si>
  <si>
    <t>齊藤　輝</t>
  </si>
  <si>
    <t>時給</t>
  </si>
  <si>
    <t>円</t>
  </si>
  <si>
    <t>合計金額</t>
  </si>
  <si>
    <t>学籍番号</t>
  </si>
  <si>
    <t>2125030</t>
  </si>
  <si>
    <t>振込先口座情報</t>
  </si>
  <si>
    <t>学年</t>
  </si>
  <si>
    <t>博士（前期）課程１年</t>
  </si>
  <si>
    <t>銀行名</t>
  </si>
  <si>
    <t>振込先口座は登録済みですか？</t>
  </si>
  <si>
    <t>○</t>
  </si>
  <si>
    <t>支店名</t>
  </si>
  <si>
    <t>預金種別</t>
  </si>
  <si>
    <t>予算科目</t>
  </si>
  <si>
    <t>　教育・実習経費（ＴＡ）</t>
  </si>
  <si>
    <t>口座番号</t>
  </si>
  <si>
    <t>口座名義</t>
  </si>
  <si>
    <t>(漢字)</t>
  </si>
  <si>
    <t>(カナ)</t>
  </si>
  <si>
    <t>　上記のとおり相違ないことを確認します。</t>
  </si>
  <si>
    <t>授業担当教員氏名</t>
  </si>
  <si>
    <t>　</t>
  </si>
  <si>
    <t>令和７</t>
  </si>
  <si>
    <t>応用数学Ⅰ</t>
  </si>
  <si>
    <t>(授業)</t>
  </si>
  <si>
    <t>はこだて　みらい</t>
  </si>
  <si>
    <t>函館　未来</t>
  </si>
  <si>
    <r>
      <rPr>
        <sz val="12"/>
        <color rgb="FFFF0000"/>
        <rFont val="游ゴシック"/>
        <family val="3"/>
        <charset val="128"/>
      </rPr>
      <t>２１２５</t>
    </r>
    <r>
      <rPr>
        <sz val="12"/>
        <color rgb="FFFF0000"/>
        <rFont val="ＤＦ特太ゴシック体"/>
        <family val="3"/>
        <charset val="128"/>
      </rPr>
      <t>＊＊＊</t>
    </r>
  </si>
  <si>
    <t>北海道銀行</t>
  </si>
  <si>
    <t>×</t>
  </si>
  <si>
    <t>函館支店</t>
  </si>
  <si>
    <t>普通預金</t>
  </si>
  <si>
    <t>ハコダテ　ミライ</t>
  </si>
  <si>
    <t>＊＊　＊＊</t>
  </si>
  <si>
    <t>チェック事項</t>
  </si>
  <si>
    <t>　月・日付に間違いはありませんか？土日祝日の業務になっていませんか？</t>
  </si>
  <si>
    <t>　実施報告書の上の方に記載してある注意事項（注１～６）は確認しましたか？</t>
  </si>
  <si>
    <t>　授業担当教員名の記載忘れはありませんか？</t>
  </si>
  <si>
    <t>すべてチェック後に、完璧にしてから、</t>
  </si>
  <si>
    <t>授業担当教員と事務局(exam@fun.ac.jp)にメールで提出してください。</t>
  </si>
  <si>
    <t>令和7年度　謝金単価基準額表より</t>
  </si>
  <si>
    <t>１　学生等謝金</t>
  </si>
  <si>
    <t>（単位：円）</t>
  </si>
  <si>
    <t>区　分</t>
  </si>
  <si>
    <t>時間給</t>
  </si>
  <si>
    <t>学　部</t>
  </si>
  <si>
    <t>１年生</t>
  </si>
  <si>
    <t>２年生</t>
  </si>
  <si>
    <t>３年生</t>
  </si>
  <si>
    <t>４年生</t>
  </si>
  <si>
    <t>大学院
（修士課程）</t>
  </si>
  <si>
    <t>大学院
（博士課程）</t>
  </si>
  <si>
    <t>年度</t>
  </si>
  <si>
    <t>月</t>
  </si>
  <si>
    <t>予算</t>
  </si>
  <si>
    <t>謝金単価</t>
  </si>
  <si>
    <t>時</t>
  </si>
  <si>
    <t>分</t>
  </si>
  <si>
    <t>休憩時間</t>
  </si>
  <si>
    <t>１　一般研究費</t>
  </si>
  <si>
    <t>学部１年生</t>
  </si>
  <si>
    <t>アルゴリズムとデータ構造</t>
  </si>
  <si>
    <t>令和８</t>
  </si>
  <si>
    <t>２　奨学寄附金</t>
  </si>
  <si>
    <t>学部２年生</t>
  </si>
  <si>
    <t>当座預金</t>
  </si>
  <si>
    <t>３　特別研究費</t>
  </si>
  <si>
    <t>学部３年生</t>
  </si>
  <si>
    <t>○　･　×</t>
  </si>
  <si>
    <t>応用数学Ⅱ</t>
  </si>
  <si>
    <t>４　その他自己収入</t>
  </si>
  <si>
    <t>学部４年生</t>
  </si>
  <si>
    <t>科学技術リテラシ</t>
  </si>
  <si>
    <t>５　共同研究費</t>
  </si>
  <si>
    <t>科学技術コミュニケーション入門</t>
  </si>
  <si>
    <t>６　受託研究費</t>
  </si>
  <si>
    <t>博士（前期）課程２年</t>
  </si>
  <si>
    <t>確率・統計(Jiang)</t>
  </si>
  <si>
    <t>７　科研費</t>
  </si>
  <si>
    <t>博士（後期）課程１年</t>
  </si>
  <si>
    <t>確率・統計(佐藤仁)</t>
  </si>
  <si>
    <t>８　その他</t>
  </si>
  <si>
    <t>博士（後期）課程２年</t>
  </si>
  <si>
    <t>芸術論</t>
  </si>
  <si>
    <t>教育・実習経費（ＴＡ）</t>
  </si>
  <si>
    <t>博士（後期）課程３年</t>
  </si>
  <si>
    <t>システム管理方法論</t>
  </si>
  <si>
    <t>情報機器概論</t>
  </si>
  <si>
    <t>情報処理演習Ⅰ</t>
  </si>
  <si>
    <t>情報デザインⅠおよび演習</t>
  </si>
  <si>
    <t>情報ネットワーク</t>
  </si>
  <si>
    <t>情報表現基礎Ⅱおよび演習</t>
  </si>
  <si>
    <t>情報表現入門</t>
  </si>
  <si>
    <t>自律システム</t>
  </si>
  <si>
    <t>数学総合演習Ⅰ</t>
  </si>
  <si>
    <t>知覚システム論</t>
  </si>
  <si>
    <t>認知科学</t>
  </si>
  <si>
    <t>ネットワーク通信理論</t>
  </si>
  <si>
    <t>データサイエンス演習</t>
  </si>
  <si>
    <t>ヒューマンインタフェース</t>
  </si>
  <si>
    <t>ヒューマンインタフェース演習</t>
  </si>
  <si>
    <t>ＡＩプログラミングⅡ</t>
  </si>
  <si>
    <t>ＩＴアーキテクチャ概論</t>
  </si>
  <si>
    <t>技術者倫理</t>
  </si>
  <si>
    <t>データサイエンス基礎</t>
  </si>
  <si>
    <t>VEP</t>
  </si>
  <si>
    <t>ＩＣＴデザイン通論</t>
  </si>
  <si>
    <t>インタラクティブシステム通論</t>
  </si>
  <si>
    <t>デザインのためのフィールド調査法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</si>
</sst>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[DBNum3][$-411]0"/>
    <numFmt numFmtId="177" formatCode="0_);[Red]\(0\)"/>
    <numFmt numFmtId="178" formatCode="00"/>
    <numFmt numFmtId="179" formatCode="###,##0.0_);[Red]\(###,##0.0\);"/>
    <numFmt numFmtId="180" formatCode="##&quot;分&quot;"/>
    <numFmt numFmtId="181" formatCode="#,##0.0_);[Red]\(#,##0.0\)"/>
    <numFmt numFmtId="182" formatCode="#,##0_ "/>
    <numFmt numFmtId="183" formatCode="0.0_);[Red]\(0.0\)"/>
    <numFmt numFmtId="184" formatCode="#,##0_);[Red]\(#,##0\)"/>
    <numFmt numFmtId="185" formatCode="0.0"/>
    <numFmt numFmtId="186" formatCode="#,##0.0;&quot;▲ &quot;#,##0.0"/>
    <numFmt numFmtId="187" formatCode="h:mm;@"/>
  </numFmts>
  <fonts count="41">
    <font>
      <sz val="11"/>
      <color theme="1"/>
      <name val="ＭＳ Ｐゴシック"/>
      <family val="2"/>
      <scheme val="minor"/>
    </font>
    <font>
      <sz val="11"/>
      <name val="ＭＳ 明朝"/>
      <family val="1"/>
      <charset val="128"/>
    </font>
    <font>
      <sz val="12"/>
      <name val="ＭＳ 明朝"/>
      <family val="1"/>
      <charset val="128"/>
    </font>
    <font>
      <b/>
      <sz val="18"/>
      <name val="ＭＳ 明朝"/>
      <family val="1"/>
      <charset val="128"/>
    </font>
    <font>
      <sz val="8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Ｐ明朝"/>
      <family val="1"/>
      <charset val="128"/>
    </font>
    <font>
      <sz val="9"/>
      <name val="ＭＳ Ｐ明朝"/>
      <family val="1"/>
      <charset val="128"/>
    </font>
    <font>
      <sz val="10"/>
      <name val="ＭＳ Ｐ明朝"/>
      <family val="1"/>
      <charset val="128"/>
    </font>
    <font>
      <sz val="8"/>
      <name val="ＭＳ Ｐ明朝"/>
      <family val="1"/>
      <charset val="128"/>
    </font>
    <font>
      <sz val="6"/>
      <name val="ＭＳ Ｐ明朝"/>
      <family val="1"/>
      <charset val="128"/>
    </font>
    <font>
      <sz val="14"/>
      <name val="ＭＳ Ｐ明朝"/>
      <family val="1"/>
      <charset val="128"/>
    </font>
    <font>
      <sz val="11"/>
      <name val="ＭＳ Ｐ明朝"/>
      <family val="1"/>
      <charset val="128"/>
    </font>
    <font>
      <sz val="12"/>
      <color rgb="FFFF0000"/>
      <name val="ＤＦ特太ゴシック体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8"/>
      <name val="ＭＳ 明朝"/>
      <family val="1"/>
      <charset val="128"/>
    </font>
    <font>
      <sz val="9"/>
      <color rgb="FFFF0000"/>
      <name val="ＤＦ特太ゴシック体"/>
      <family val="3"/>
      <charset val="128"/>
    </font>
    <font>
      <sz val="9"/>
      <color rgb="FFFF0000"/>
      <name val="ＭＳ 明朝"/>
      <family val="1"/>
      <charset val="128"/>
    </font>
    <font>
      <sz val="9"/>
      <color rgb="FFFF0000"/>
      <name val="ＤＨＰ特太ゴシック体"/>
      <family val="3"/>
      <charset val="128"/>
    </font>
    <font>
      <sz val="6"/>
      <name val="ＭＳ ゴシック"/>
      <family val="3"/>
      <charset val="128"/>
    </font>
    <font>
      <sz val="10"/>
      <color rgb="FFFF0000"/>
      <name val="ＤＦ特太ゴシック体"/>
      <family val="3"/>
      <charset val="128"/>
    </font>
    <font>
      <sz val="10"/>
      <name val="ＤＦ特太ゴシック体"/>
      <family val="3"/>
      <charset val="128"/>
    </font>
    <font>
      <sz val="14"/>
      <color rgb="FFFF0000"/>
      <name val="ＤＦ特太ゴシック体"/>
      <family val="3"/>
      <charset val="128"/>
    </font>
    <font>
      <sz val="14"/>
      <name val="ＤＦ特太ゴシック体"/>
      <family val="3"/>
      <charset val="128"/>
    </font>
    <font>
      <sz val="12"/>
      <name val="ＤＦ特太ゴシック体"/>
      <family val="3"/>
      <charset val="128"/>
    </font>
    <font>
      <sz val="11"/>
      <color rgb="FFFF0000"/>
      <name val="ＤＦ特太ゴシック体"/>
      <family val="3"/>
      <charset val="128"/>
    </font>
    <font>
      <sz val="6"/>
      <name val="ＭＳ 明朝"/>
      <family val="1"/>
      <charset val="128"/>
    </font>
    <font>
      <sz val="16"/>
      <name val="HGP創英角ﾎﾟｯﾌﾟ体"/>
      <family val="3"/>
      <charset val="128"/>
    </font>
    <font>
      <sz val="12"/>
      <name val="HGP創英角ﾎﾟｯﾌﾟ体"/>
      <family val="3"/>
      <charset val="128"/>
    </font>
    <font>
      <sz val="18"/>
      <name val="ＭＳ Ｐゴシック"/>
      <family val="3"/>
      <charset val="128"/>
    </font>
    <font>
      <sz val="18"/>
      <name val="ＭＳ Ｐ明朝"/>
      <family val="1"/>
      <charset val="128"/>
    </font>
    <font>
      <sz val="10"/>
      <name val="ＭＳ Ｐゴシック"/>
      <family val="3"/>
      <charset val="128"/>
    </font>
    <font>
      <b/>
      <sz val="11"/>
      <name val="ＭＳ Ｐ明朝"/>
      <family val="1"/>
      <charset val="128"/>
    </font>
    <font>
      <b/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color rgb="FFFF0000"/>
      <name val="游ゴシック"/>
      <family val="3"/>
      <charset val="128"/>
    </font>
    <font>
      <sz val="6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 diagonalUp="1">
      <left style="medium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/>
      <diagonal style="thin">
        <color indexed="64"/>
      </diagonal>
    </border>
    <border diagonalUp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 diagonalUp="1">
      <left/>
      <right/>
      <top/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shrinkToFi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76" fontId="7" fillId="2" borderId="0" xfId="0" applyNumberFormat="1" applyFont="1" applyFill="1" applyAlignment="1" applyProtection="1">
      <alignment horizontal="center" vertical="center"/>
      <protection locked="0"/>
    </xf>
    <xf numFmtId="0" fontId="8" fillId="0" borderId="0" xfId="0" applyFont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 shrinkToFit="1"/>
    </xf>
    <xf numFmtId="0" fontId="9" fillId="0" borderId="3" xfId="0" applyFont="1" applyBorder="1" applyAlignment="1">
      <alignment horizontal="center" vertical="center" wrapText="1" shrinkToFit="1"/>
    </xf>
    <xf numFmtId="0" fontId="8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8" fillId="2" borderId="14" xfId="0" applyFont="1" applyFill="1" applyBorder="1" applyAlignment="1" applyProtection="1">
      <alignment vertical="center" shrinkToFit="1"/>
      <protection locked="0"/>
    </xf>
    <xf numFmtId="0" fontId="8" fillId="2" borderId="23" xfId="0" applyFont="1" applyFill="1" applyBorder="1" applyAlignment="1" applyProtection="1">
      <alignment vertical="center" shrinkToFit="1"/>
      <protection locked="0"/>
    </xf>
    <xf numFmtId="0" fontId="13" fillId="0" borderId="52" xfId="0" applyFont="1" applyBorder="1" applyAlignment="1">
      <alignment vertical="center"/>
    </xf>
    <xf numFmtId="0" fontId="7" fillId="0" borderId="54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9" fillId="0" borderId="57" xfId="0" applyFont="1" applyBorder="1" applyAlignment="1">
      <alignment vertical="center"/>
    </xf>
    <xf numFmtId="0" fontId="8" fillId="0" borderId="58" xfId="0" applyFont="1" applyBorder="1" applyAlignment="1">
      <alignment vertical="center"/>
    </xf>
    <xf numFmtId="0" fontId="11" fillId="0" borderId="69" xfId="0" applyFont="1" applyBorder="1" applyAlignment="1">
      <alignment vertical="center" wrapText="1"/>
    </xf>
    <xf numFmtId="0" fontId="7" fillId="0" borderId="40" xfId="0" applyFont="1" applyBorder="1" applyAlignment="1" applyProtection="1">
      <alignment horizontal="center" vertical="center"/>
      <protection locked="0"/>
    </xf>
    <xf numFmtId="176" fontId="14" fillId="2" borderId="0" xfId="0" applyNumberFormat="1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 shrinkToFit="1"/>
    </xf>
    <xf numFmtId="0" fontId="16" fillId="0" borderId="3" xfId="0" applyFont="1" applyBorder="1" applyAlignment="1">
      <alignment horizontal="center" vertical="center" wrapText="1" shrinkToFit="1"/>
    </xf>
    <xf numFmtId="0" fontId="17" fillId="0" borderId="9" xfId="0" applyFont="1" applyBorder="1" applyAlignment="1">
      <alignment horizontal="center" vertical="center" wrapText="1"/>
    </xf>
    <xf numFmtId="0" fontId="20" fillId="2" borderId="14" xfId="0" applyFont="1" applyFill="1" applyBorder="1" applyAlignment="1" applyProtection="1">
      <alignment vertical="center" shrinkToFit="1"/>
      <protection locked="0"/>
    </xf>
    <xf numFmtId="0" fontId="15" fillId="2" borderId="14" xfId="0" applyFont="1" applyFill="1" applyBorder="1" applyAlignment="1" applyProtection="1">
      <alignment vertical="center" shrinkToFit="1"/>
      <protection locked="0"/>
    </xf>
    <xf numFmtId="0" fontId="18" fillId="2" borderId="23" xfId="0" applyFont="1" applyFill="1" applyBorder="1" applyAlignment="1" applyProtection="1">
      <alignment vertical="center" shrinkToFit="1"/>
      <protection locked="0"/>
    </xf>
    <xf numFmtId="0" fontId="15" fillId="2" borderId="23" xfId="0" applyFont="1" applyFill="1" applyBorder="1" applyAlignment="1" applyProtection="1">
      <alignment vertical="center" shrinkToFit="1"/>
      <protection locked="0"/>
    </xf>
    <xf numFmtId="0" fontId="18" fillId="2" borderId="14" xfId="0" applyFont="1" applyFill="1" applyBorder="1" applyAlignment="1" applyProtection="1">
      <alignment vertical="center" shrinkToFit="1"/>
      <protection locked="0"/>
    </xf>
    <xf numFmtId="0" fontId="1" fillId="0" borderId="52" xfId="0" applyFont="1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16" fillId="0" borderId="57" xfId="0" applyFont="1" applyBorder="1" applyAlignment="1">
      <alignment vertical="center"/>
    </xf>
    <xf numFmtId="0" fontId="15" fillId="0" borderId="58" xfId="0" applyFont="1" applyBorder="1" applyAlignment="1">
      <alignment vertical="center"/>
    </xf>
    <xf numFmtId="0" fontId="28" fillId="0" borderId="69" xfId="0" applyFont="1" applyBorder="1" applyAlignment="1">
      <alignment vertical="center" wrapText="1"/>
    </xf>
    <xf numFmtId="0" fontId="2" fillId="0" borderId="40" xfId="0" applyFont="1" applyBorder="1" applyAlignment="1" applyProtection="1">
      <alignment horizontal="center" vertical="center"/>
      <protection locked="0"/>
    </xf>
    <xf numFmtId="0" fontId="7" fillId="0" borderId="0" xfId="0" applyFont="1"/>
    <xf numFmtId="0" fontId="7" fillId="0" borderId="83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11" fillId="0" borderId="0" xfId="0" applyFont="1"/>
    <xf numFmtId="0" fontId="8" fillId="0" borderId="0" xfId="0" applyFont="1"/>
    <xf numFmtId="0" fontId="9" fillId="0" borderId="0" xfId="0" applyFont="1"/>
    <xf numFmtId="0" fontId="31" fillId="0" borderId="0" xfId="0" applyFont="1"/>
    <xf numFmtId="0" fontId="32" fillId="0" borderId="0" xfId="0" applyFont="1" applyAlignment="1">
      <alignment vertical="center"/>
    </xf>
    <xf numFmtId="0" fontId="32" fillId="0" borderId="0" xfId="0" applyFont="1"/>
    <xf numFmtId="0" fontId="3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84" xfId="0" applyFont="1" applyBorder="1" applyAlignment="1">
      <alignment horizontal="center" vertical="center"/>
    </xf>
    <xf numFmtId="184" fontId="36" fillId="0" borderId="0" xfId="0" applyNumberFormat="1" applyFont="1"/>
    <xf numFmtId="0" fontId="36" fillId="0" borderId="0" xfId="0" applyFont="1" applyAlignment="1">
      <alignment horizontal="right"/>
    </xf>
    <xf numFmtId="0" fontId="36" fillId="8" borderId="0" xfId="0" applyFont="1" applyFill="1"/>
    <xf numFmtId="177" fontId="36" fillId="0" borderId="0" xfId="0" applyNumberFormat="1" applyFont="1"/>
    <xf numFmtId="0" fontId="13" fillId="0" borderId="0" xfId="0" applyFont="1" applyAlignment="1">
      <alignment horizontal="left" vertical="center"/>
    </xf>
    <xf numFmtId="38" fontId="37" fillId="0" borderId="0" xfId="0" applyNumberFormat="1" applyFont="1" applyAlignment="1">
      <alignment horizontal="right" vertical="center"/>
    </xf>
    <xf numFmtId="178" fontId="36" fillId="0" borderId="0" xfId="0" applyNumberFormat="1" applyFont="1" applyAlignment="1">
      <alignment horizontal="right"/>
    </xf>
    <xf numFmtId="185" fontId="36" fillId="0" borderId="0" xfId="0" applyNumberFormat="1" applyFont="1"/>
    <xf numFmtId="0" fontId="38" fillId="0" borderId="0" xfId="0" applyFont="1" applyAlignment="1">
      <alignment vertical="center"/>
    </xf>
    <xf numFmtId="178" fontId="36" fillId="0" borderId="0" xfId="0" applyNumberFormat="1" applyFont="1"/>
    <xf numFmtId="186" fontId="38" fillId="0" borderId="0" xfId="0" applyNumberFormat="1" applyFont="1" applyAlignment="1">
      <alignment vertical="center"/>
    </xf>
    <xf numFmtId="187" fontId="36" fillId="0" borderId="0" xfId="0" applyNumberFormat="1" applyFont="1"/>
    <xf numFmtId="0" fontId="8" fillId="5" borderId="23" xfId="0" applyFont="1" applyFill="1" applyBorder="1" applyAlignment="1" applyProtection="1">
      <alignment vertical="center" shrinkToFit="1"/>
      <protection locked="0"/>
    </xf>
    <xf numFmtId="0" fontId="13" fillId="0" borderId="84" xfId="0" applyFont="1" applyBorder="1" applyAlignment="1">
      <alignment horizontal="center" vertical="center"/>
    </xf>
    <xf numFmtId="38" fontId="35" fillId="7" borderId="84" xfId="0" applyNumberFormat="1" applyFont="1" applyFill="1" applyBorder="1" applyAlignment="1">
      <alignment horizontal="center" vertical="center"/>
    </xf>
    <xf numFmtId="0" fontId="13" fillId="0" borderId="84" xfId="0" applyFont="1" applyBorder="1" applyAlignment="1">
      <alignment horizontal="center" vertical="center" wrapText="1"/>
    </xf>
    <xf numFmtId="0" fontId="2" fillId="0" borderId="75" xfId="0" applyFont="1" applyBorder="1" applyAlignment="1">
      <alignment horizontal="left" vertical="center" shrinkToFit="1"/>
    </xf>
    <xf numFmtId="0" fontId="2" fillId="0" borderId="1" xfId="0" applyFont="1" applyBorder="1" applyAlignment="1">
      <alignment horizontal="left" vertical="center" shrinkToFi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 applyProtection="1">
      <alignment horizontal="center" vertical="center"/>
      <protection locked="0"/>
    </xf>
    <xf numFmtId="0" fontId="16" fillId="0" borderId="76" xfId="0" applyFont="1" applyBorder="1" applyAlignment="1" applyProtection="1">
      <alignment horizontal="center" vertical="center"/>
      <protection locked="0"/>
    </xf>
    <xf numFmtId="0" fontId="29" fillId="0" borderId="0" xfId="0" applyFont="1" applyAlignment="1">
      <alignment horizontal="center" vertical="center"/>
    </xf>
    <xf numFmtId="0" fontId="34" fillId="6" borderId="84" xfId="0" applyFont="1" applyFill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63" xfId="0" applyFont="1" applyBorder="1" applyAlignment="1">
      <alignment horizontal="center" vertical="center" wrapText="1"/>
    </xf>
    <xf numFmtId="0" fontId="16" fillId="0" borderId="6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65" xfId="0" applyFont="1" applyBorder="1" applyAlignment="1">
      <alignment horizontal="left" vertical="center" wrapText="1"/>
    </xf>
    <xf numFmtId="0" fontId="2" fillId="0" borderId="66" xfId="0" applyFont="1" applyBorder="1" applyAlignment="1">
      <alignment horizontal="left" vertical="center" wrapText="1"/>
    </xf>
    <xf numFmtId="0" fontId="2" fillId="0" borderId="64" xfId="0" applyFont="1" applyBorder="1" applyAlignment="1">
      <alignment horizontal="left" vertical="center" wrapText="1"/>
    </xf>
    <xf numFmtId="0" fontId="15" fillId="0" borderId="57" xfId="0" applyFont="1" applyBorder="1" applyAlignment="1">
      <alignment horizontal="center" vertical="center" wrapText="1"/>
    </xf>
    <xf numFmtId="0" fontId="15" fillId="0" borderId="58" xfId="0" applyFont="1" applyBorder="1" applyAlignment="1">
      <alignment horizontal="center" vertical="center" wrapText="1"/>
    </xf>
    <xf numFmtId="176" fontId="27" fillId="3" borderId="60" xfId="0" applyNumberFormat="1" applyFont="1" applyFill="1" applyBorder="1" applyAlignment="1" applyProtection="1">
      <alignment horizontal="center" vertical="center"/>
      <protection locked="0"/>
    </xf>
    <xf numFmtId="176" fontId="27" fillId="3" borderId="61" xfId="0" applyNumberFormat="1" applyFont="1" applyFill="1" applyBorder="1" applyAlignment="1" applyProtection="1">
      <alignment horizontal="center" vertical="center"/>
      <protection locked="0"/>
    </xf>
    <xf numFmtId="0" fontId="15" fillId="0" borderId="67" xfId="0" applyFont="1" applyBorder="1" applyAlignment="1">
      <alignment horizontal="center" vertical="center" wrapText="1"/>
    </xf>
    <xf numFmtId="0" fontId="15" fillId="0" borderId="68" xfId="0" applyFont="1" applyBorder="1" applyAlignment="1">
      <alignment horizontal="center" vertical="center" wrapText="1"/>
    </xf>
    <xf numFmtId="0" fontId="18" fillId="3" borderId="69" xfId="0" applyFont="1" applyFill="1" applyBorder="1" applyAlignment="1" applyProtection="1">
      <alignment horizontal="center" vertical="center" wrapText="1"/>
      <protection locked="0"/>
    </xf>
    <xf numFmtId="0" fontId="28" fillId="0" borderId="69" xfId="0" applyFont="1" applyBorder="1" applyAlignment="1">
      <alignment horizontal="center" vertical="center" wrapText="1"/>
    </xf>
    <xf numFmtId="0" fontId="18" fillId="3" borderId="70" xfId="0" applyFont="1" applyFill="1" applyBorder="1" applyAlignment="1" applyProtection="1">
      <alignment horizontal="center" vertical="center"/>
      <protection locked="0"/>
    </xf>
    <xf numFmtId="0" fontId="18" fillId="3" borderId="71" xfId="0" applyFont="1" applyFill="1" applyBorder="1" applyAlignment="1" applyProtection="1">
      <alignment horizontal="center" vertical="center"/>
      <protection locked="0"/>
    </xf>
    <xf numFmtId="0" fontId="18" fillId="3" borderId="72" xfId="0" applyFont="1" applyFill="1" applyBorder="1" applyAlignment="1" applyProtection="1">
      <alignment horizontal="center" vertical="center"/>
      <protection locked="0"/>
    </xf>
    <xf numFmtId="0" fontId="2" fillId="0" borderId="73" xfId="0" applyFont="1" applyBorder="1" applyAlignment="1">
      <alignment horizontal="center" vertical="center" shrinkToFit="1"/>
    </xf>
    <xf numFmtId="0" fontId="2" fillId="0" borderId="74" xfId="0" applyFont="1" applyBorder="1" applyAlignment="1">
      <alignment horizontal="center" vertical="center" shrinkToFit="1"/>
    </xf>
    <xf numFmtId="0" fontId="14" fillId="3" borderId="37" xfId="0" applyFont="1" applyFill="1" applyBorder="1" applyAlignment="1" applyProtection="1">
      <alignment horizontal="center" vertical="center" shrinkToFit="1"/>
      <protection locked="0"/>
    </xf>
    <xf numFmtId="0" fontId="2" fillId="3" borderId="37" xfId="0" applyFont="1" applyFill="1" applyBorder="1" applyAlignment="1" applyProtection="1">
      <alignment horizontal="center" vertical="center" shrinkToFit="1"/>
      <protection locked="0"/>
    </xf>
    <xf numFmtId="0" fontId="16" fillId="0" borderId="4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4" fillId="3" borderId="52" xfId="0" applyFont="1" applyFill="1" applyBorder="1" applyAlignment="1" applyProtection="1">
      <alignment horizontal="center" vertical="center"/>
      <protection locked="0"/>
    </xf>
    <xf numFmtId="0" fontId="2" fillId="3" borderId="53" xfId="0" applyFont="1" applyFill="1" applyBorder="1" applyAlignment="1" applyProtection="1">
      <alignment horizontal="center" vertical="center"/>
      <protection locked="0"/>
    </xf>
    <xf numFmtId="0" fontId="2" fillId="3" borderId="54" xfId="0" applyFont="1" applyFill="1" applyBorder="1" applyAlignment="1" applyProtection="1">
      <alignment horizontal="center" vertical="center"/>
      <protection locked="0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6" xfId="0" applyFont="1" applyBorder="1" applyAlignment="1">
      <alignment horizontal="center" vertical="center" wrapText="1"/>
    </xf>
    <xf numFmtId="0" fontId="14" fillId="2" borderId="12" xfId="0" applyFont="1" applyFill="1" applyBorder="1" applyAlignment="1" applyProtection="1">
      <alignment horizontal="center" vertical="center" wrapText="1"/>
      <protection locked="0"/>
    </xf>
    <xf numFmtId="0" fontId="26" fillId="2" borderId="12" xfId="0" applyFont="1" applyFill="1" applyBorder="1" applyAlignment="1" applyProtection="1">
      <alignment horizontal="center" vertical="center" wrapText="1"/>
      <protection locked="0"/>
    </xf>
    <xf numFmtId="0" fontId="26" fillId="2" borderId="14" xfId="0" applyFont="1" applyFill="1" applyBorder="1" applyAlignment="1" applyProtection="1">
      <alignment horizontal="center" vertical="center" wrapText="1"/>
      <protection locked="0"/>
    </xf>
    <xf numFmtId="0" fontId="22" fillId="3" borderId="59" xfId="0" applyFont="1" applyFill="1" applyBorder="1" applyAlignment="1" applyProtection="1">
      <alignment horizontal="center" vertical="center" wrapText="1"/>
      <protection locked="0"/>
    </xf>
    <xf numFmtId="0" fontId="22" fillId="3" borderId="60" xfId="0" applyFont="1" applyFill="1" applyBorder="1" applyAlignment="1" applyProtection="1">
      <alignment horizontal="center" vertical="center" wrapText="1"/>
      <protection locked="0"/>
    </xf>
    <xf numFmtId="0" fontId="22" fillId="3" borderId="61" xfId="0" applyFont="1" applyFill="1" applyBorder="1" applyAlignment="1" applyProtection="1">
      <alignment horizontal="center" vertical="center" wrapText="1"/>
      <protection locked="0"/>
    </xf>
    <xf numFmtId="0" fontId="16" fillId="0" borderId="62" xfId="0" applyFont="1" applyBorder="1" applyAlignment="1">
      <alignment horizontal="center" vertical="center" wrapText="1"/>
    </xf>
    <xf numFmtId="0" fontId="16" fillId="0" borderId="53" xfId="0" applyFont="1" applyBorder="1" applyAlignment="1">
      <alignment horizontal="center" vertical="center" wrapText="1"/>
    </xf>
    <xf numFmtId="0" fontId="14" fillId="2" borderId="53" xfId="0" applyFont="1" applyFill="1" applyBorder="1" applyAlignment="1" applyProtection="1">
      <alignment horizontal="center" vertical="center" wrapText="1"/>
      <protection locked="0"/>
    </xf>
    <xf numFmtId="0" fontId="14" fillId="2" borderId="54" xfId="0" applyFont="1" applyFill="1" applyBorder="1" applyAlignment="1" applyProtection="1">
      <alignment horizontal="center" vertical="center" wrapText="1"/>
      <protection locked="0"/>
    </xf>
    <xf numFmtId="0" fontId="16" fillId="0" borderId="57" xfId="0" applyFont="1" applyBorder="1" applyAlignment="1">
      <alignment horizontal="left" vertical="center"/>
    </xf>
    <xf numFmtId="0" fontId="16" fillId="0" borderId="58" xfId="0" applyFont="1" applyBorder="1" applyAlignment="1">
      <alignment horizontal="left" vertical="center"/>
    </xf>
    <xf numFmtId="0" fontId="22" fillId="3" borderId="59" xfId="0" applyFont="1" applyFill="1" applyBorder="1" applyAlignment="1" applyProtection="1">
      <alignment horizontal="center" vertical="center"/>
      <protection locked="0"/>
    </xf>
    <xf numFmtId="0" fontId="22" fillId="3" borderId="60" xfId="0" applyFont="1" applyFill="1" applyBorder="1" applyAlignment="1" applyProtection="1">
      <alignment horizontal="center" vertical="center"/>
      <protection locked="0"/>
    </xf>
    <xf numFmtId="0" fontId="22" fillId="3" borderId="58" xfId="0" applyFont="1" applyFill="1" applyBorder="1" applyAlignment="1" applyProtection="1">
      <alignment horizontal="center" vertical="center"/>
      <protection locked="0"/>
    </xf>
    <xf numFmtId="0" fontId="15" fillId="0" borderId="59" xfId="0" applyFont="1" applyBorder="1" applyAlignment="1">
      <alignment horizontal="center" vertical="center" wrapText="1"/>
    </xf>
    <xf numFmtId="0" fontId="15" fillId="0" borderId="60" xfId="0" applyFont="1" applyBorder="1" applyAlignment="1">
      <alignment horizontal="center" vertical="center" wrapText="1"/>
    </xf>
    <xf numFmtId="0" fontId="18" fillId="2" borderId="60" xfId="0" applyFont="1" applyFill="1" applyBorder="1" applyAlignment="1" applyProtection="1">
      <alignment horizontal="center" vertical="center" wrapText="1"/>
      <protection locked="0"/>
    </xf>
    <xf numFmtId="0" fontId="18" fillId="2" borderId="61" xfId="0" applyFont="1" applyFill="1" applyBorder="1" applyAlignment="1" applyProtection="1">
      <alignment horizontal="center" vertical="center" wrapText="1"/>
      <protection locked="0"/>
    </xf>
    <xf numFmtId="0" fontId="16" fillId="0" borderId="36" xfId="0" applyFont="1" applyBorder="1" applyAlignment="1">
      <alignment horizontal="center" vertical="center" shrinkToFit="1"/>
    </xf>
    <xf numFmtId="0" fontId="16" fillId="0" borderId="37" xfId="0" applyFont="1" applyBorder="1" applyAlignment="1">
      <alignment horizontal="center" vertical="center" shrinkToFit="1"/>
    </xf>
    <xf numFmtId="0" fontId="16" fillId="0" borderId="38" xfId="0" applyFont="1" applyBorder="1" applyAlignment="1">
      <alignment horizontal="center" vertical="center" shrinkToFit="1"/>
    </xf>
    <xf numFmtId="3" fontId="2" fillId="0" borderId="39" xfId="0" applyNumberFormat="1" applyFont="1" applyBorder="1" applyAlignment="1">
      <alignment horizontal="center" vertical="center" wrapText="1"/>
    </xf>
    <xf numFmtId="3" fontId="2" fillId="0" borderId="37" xfId="0" applyNumberFormat="1" applyFont="1" applyBorder="1" applyAlignment="1">
      <alignment horizontal="center" vertical="center" wrapText="1"/>
    </xf>
    <xf numFmtId="3" fontId="2" fillId="0" borderId="45" xfId="0" applyNumberFormat="1" applyFont="1" applyBorder="1" applyAlignment="1">
      <alignment horizontal="center" vertical="center" wrapText="1"/>
    </xf>
    <xf numFmtId="3" fontId="2" fillId="0" borderId="46" xfId="0" applyNumberFormat="1" applyFont="1" applyBorder="1" applyAlignment="1">
      <alignment horizontal="center" vertical="center" wrapText="1"/>
    </xf>
    <xf numFmtId="181" fontId="14" fillId="0" borderId="37" xfId="0" applyNumberFormat="1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center" vertical="center" shrinkToFit="1"/>
    </xf>
    <xf numFmtId="0" fontId="15" fillId="0" borderId="12" xfId="0" applyFont="1" applyBorder="1" applyAlignment="1">
      <alignment horizontal="center" vertical="center" shrinkToFit="1"/>
    </xf>
    <xf numFmtId="0" fontId="22" fillId="3" borderId="42" xfId="0" applyFont="1" applyFill="1" applyBorder="1" applyAlignment="1" applyProtection="1">
      <alignment horizontal="center" vertical="center" shrinkToFit="1"/>
      <protection locked="0"/>
    </xf>
    <xf numFmtId="0" fontId="23" fillId="3" borderId="43" xfId="0" applyFont="1" applyFill="1" applyBorder="1" applyAlignment="1" applyProtection="1">
      <alignment horizontal="center" vertical="center" shrinkToFit="1"/>
      <protection locked="0"/>
    </xf>
    <xf numFmtId="0" fontId="23" fillId="3" borderId="44" xfId="0" applyFont="1" applyFill="1" applyBorder="1" applyAlignment="1" applyProtection="1">
      <alignment horizontal="center" vertical="center" shrinkToFit="1"/>
      <protection locked="0"/>
    </xf>
    <xf numFmtId="3" fontId="16" fillId="0" borderId="37" xfId="0" applyNumberFormat="1" applyFont="1" applyBorder="1" applyAlignment="1">
      <alignment horizontal="right" vertical="center" wrapText="1"/>
    </xf>
    <xf numFmtId="3" fontId="16" fillId="0" borderId="46" xfId="0" applyNumberFormat="1" applyFont="1" applyBorder="1" applyAlignment="1">
      <alignment horizontal="right" vertical="center" wrapText="1"/>
    </xf>
    <xf numFmtId="3" fontId="16" fillId="0" borderId="37" xfId="0" applyNumberFormat="1" applyFont="1" applyBorder="1" applyAlignment="1">
      <alignment horizontal="center" vertical="center" wrapText="1"/>
    </xf>
    <xf numFmtId="3" fontId="16" fillId="0" borderId="0" xfId="0" applyNumberFormat="1" applyFont="1" applyAlignment="1">
      <alignment horizontal="center" vertical="center" wrapText="1"/>
    </xf>
    <xf numFmtId="3" fontId="16" fillId="0" borderId="40" xfId="0" applyNumberFormat="1" applyFont="1" applyBorder="1" applyAlignment="1">
      <alignment vertical="center" wrapText="1"/>
    </xf>
    <xf numFmtId="3" fontId="16" fillId="0" borderId="47" xfId="0" applyNumberFormat="1" applyFont="1" applyBorder="1" applyAlignment="1">
      <alignment vertical="center" wrapText="1"/>
    </xf>
    <xf numFmtId="0" fontId="16" fillId="0" borderId="48" xfId="0" applyFont="1" applyBorder="1" applyAlignment="1">
      <alignment horizontal="center" vertical="center" shrinkToFit="1"/>
    </xf>
    <xf numFmtId="0" fontId="16" fillId="0" borderId="49" xfId="0" applyFont="1" applyBorder="1" applyAlignment="1">
      <alignment horizontal="center" vertical="center" shrinkToFit="1"/>
    </xf>
    <xf numFmtId="0" fontId="24" fillId="3" borderId="50" xfId="0" applyFont="1" applyFill="1" applyBorder="1" applyAlignment="1" applyProtection="1">
      <alignment horizontal="center" vertical="center" shrinkToFit="1"/>
      <protection locked="0"/>
    </xf>
    <xf numFmtId="0" fontId="25" fillId="3" borderId="49" xfId="0" applyFont="1" applyFill="1" applyBorder="1" applyAlignment="1" applyProtection="1">
      <alignment horizontal="center" vertical="center" shrinkToFit="1"/>
      <protection locked="0"/>
    </xf>
    <xf numFmtId="0" fontId="25" fillId="3" borderId="51" xfId="0" applyFont="1" applyFill="1" applyBorder="1" applyAlignment="1" applyProtection="1">
      <alignment horizontal="center" vertical="center" shrinkToFit="1"/>
      <protection locked="0"/>
    </xf>
    <xf numFmtId="182" fontId="14" fillId="0" borderId="53" xfId="0" applyNumberFormat="1" applyFont="1" applyBorder="1" applyAlignment="1">
      <alignment horizontal="right" vertical="center"/>
    </xf>
    <xf numFmtId="0" fontId="1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38" fontId="14" fillId="0" borderId="53" xfId="0" applyNumberFormat="1" applyFont="1" applyBorder="1" applyAlignment="1">
      <alignment horizontal="right" vertical="center"/>
    </xf>
    <xf numFmtId="0" fontId="15" fillId="2" borderId="11" xfId="0" applyFont="1" applyFill="1" applyBorder="1" applyAlignment="1" applyProtection="1">
      <alignment horizontal="center" vertical="center" shrinkToFit="1"/>
      <protection locked="0"/>
    </xf>
    <xf numFmtId="0" fontId="15" fillId="2" borderId="12" xfId="0" applyFont="1" applyFill="1" applyBorder="1" applyAlignment="1" applyProtection="1">
      <alignment horizontal="center" vertical="center" shrinkToFit="1"/>
      <protection locked="0"/>
    </xf>
    <xf numFmtId="0" fontId="15" fillId="2" borderId="13" xfId="0" applyFont="1" applyFill="1" applyBorder="1" applyAlignment="1" applyProtection="1">
      <alignment horizontal="center" vertical="center" shrinkToFit="1"/>
      <protection locked="0"/>
    </xf>
    <xf numFmtId="0" fontId="16" fillId="0" borderId="3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15" fillId="2" borderId="78" xfId="0" applyFont="1" applyFill="1" applyBorder="1" applyAlignment="1" applyProtection="1">
      <alignment horizontal="center" vertical="center" shrinkToFit="1"/>
      <protection locked="0"/>
    </xf>
    <xf numFmtId="0" fontId="15" fillId="2" borderId="1" xfId="0" applyFont="1" applyFill="1" applyBorder="1" applyAlignment="1" applyProtection="1">
      <alignment horizontal="center" vertical="center" shrinkToFit="1"/>
      <protection locked="0"/>
    </xf>
    <xf numFmtId="0" fontId="15" fillId="2" borderId="79" xfId="0" applyFont="1" applyFill="1" applyBorder="1" applyAlignment="1" applyProtection="1">
      <alignment horizontal="center" vertical="center" shrinkToFit="1"/>
      <protection locked="0"/>
    </xf>
    <xf numFmtId="177" fontId="15" fillId="2" borderId="15" xfId="0" applyNumberFormat="1" applyFont="1" applyFill="1" applyBorder="1" applyAlignment="1" applyProtection="1">
      <alignment horizontal="center" vertical="center" wrapText="1"/>
      <protection locked="0"/>
    </xf>
    <xf numFmtId="177" fontId="15" fillId="2" borderId="80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6" xfId="0" applyFont="1" applyBorder="1" applyAlignment="1">
      <alignment horizontal="center" vertical="center"/>
    </xf>
    <xf numFmtId="0" fontId="6" fillId="0" borderId="81" xfId="0" applyFont="1" applyBorder="1" applyAlignment="1">
      <alignment horizontal="center" vertical="center"/>
    </xf>
    <xf numFmtId="178" fontId="15" fillId="2" borderId="16" xfId="0" applyNumberFormat="1" applyFont="1" applyFill="1" applyBorder="1" applyAlignment="1" applyProtection="1">
      <alignment horizontal="center" vertical="center" wrapText="1"/>
      <protection locked="0"/>
    </xf>
    <xf numFmtId="178" fontId="15" fillId="2" borderId="81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16" xfId="0" applyFont="1" applyBorder="1" applyAlignment="1">
      <alignment horizontal="center" vertical="center"/>
    </xf>
    <xf numFmtId="0" fontId="21" fillId="0" borderId="81" xfId="0" applyFont="1" applyBorder="1" applyAlignment="1">
      <alignment horizontal="center" vertical="center"/>
    </xf>
    <xf numFmtId="177" fontId="15" fillId="2" borderId="16" xfId="0" applyNumberFormat="1" applyFont="1" applyFill="1" applyBorder="1" applyAlignment="1" applyProtection="1">
      <alignment horizontal="center" vertical="center" wrapText="1"/>
      <protection locked="0"/>
    </xf>
    <xf numFmtId="177" fontId="15" fillId="2" borderId="81" xfId="0" applyNumberFormat="1" applyFont="1" applyFill="1" applyBorder="1" applyAlignment="1" applyProtection="1">
      <alignment horizontal="center" vertical="center" wrapText="1"/>
      <protection locked="0"/>
    </xf>
    <xf numFmtId="178" fontId="15" fillId="2" borderId="17" xfId="0" applyNumberFormat="1" applyFont="1" applyFill="1" applyBorder="1" applyAlignment="1" applyProtection="1">
      <alignment horizontal="center" vertical="center" wrapText="1"/>
      <protection locked="0"/>
    </xf>
    <xf numFmtId="178" fontId="15" fillId="2" borderId="82" xfId="0" applyNumberFormat="1" applyFont="1" applyFill="1" applyBorder="1" applyAlignment="1" applyProtection="1">
      <alignment horizontal="center" vertical="center" wrapText="1"/>
      <protection locked="0"/>
    </xf>
    <xf numFmtId="179" fontId="8" fillId="4" borderId="18" xfId="0" applyNumberFormat="1" applyFont="1" applyFill="1" applyBorder="1" applyAlignment="1">
      <alignment horizontal="center" vertical="center" wrapText="1"/>
    </xf>
    <xf numFmtId="179" fontId="8" fillId="4" borderId="27" xfId="0" applyNumberFormat="1" applyFont="1" applyFill="1" applyBorder="1" applyAlignment="1">
      <alignment horizontal="center" vertical="center" wrapText="1"/>
    </xf>
    <xf numFmtId="180" fontId="8" fillId="3" borderId="19" xfId="0" applyNumberFormat="1" applyFont="1" applyFill="1" applyBorder="1" applyAlignment="1" applyProtection="1">
      <alignment horizontal="center" vertical="center"/>
      <protection locked="0"/>
    </xf>
    <xf numFmtId="180" fontId="8" fillId="3" borderId="28" xfId="0" applyNumberFormat="1" applyFont="1" applyFill="1" applyBorder="1" applyAlignment="1" applyProtection="1">
      <alignment horizontal="center" vertical="center"/>
      <protection locked="0"/>
    </xf>
    <xf numFmtId="177" fontId="15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25" xfId="0" applyFont="1" applyBorder="1" applyAlignment="1">
      <alignment horizontal="center" vertical="center"/>
    </xf>
    <xf numFmtId="178" fontId="15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21" fillId="0" borderId="25" xfId="0" applyFont="1" applyBorder="1" applyAlignment="1">
      <alignment horizontal="center" vertical="center"/>
    </xf>
    <xf numFmtId="177" fontId="15" fillId="2" borderId="25" xfId="0" applyNumberFormat="1" applyFont="1" applyFill="1" applyBorder="1" applyAlignment="1" applyProtection="1">
      <alignment horizontal="center" vertical="center" wrapText="1"/>
      <protection locked="0"/>
    </xf>
    <xf numFmtId="178" fontId="15" fillId="2" borderId="26" xfId="0" applyNumberFormat="1" applyFont="1" applyFill="1" applyBorder="1" applyAlignment="1" applyProtection="1">
      <alignment horizontal="center" vertical="center" wrapText="1"/>
      <protection locked="0"/>
    </xf>
    <xf numFmtId="179" fontId="15" fillId="0" borderId="18" xfId="0" applyNumberFormat="1" applyFont="1" applyBorder="1" applyAlignment="1">
      <alignment horizontal="center" vertical="center" wrapText="1"/>
    </xf>
    <xf numFmtId="179" fontId="15" fillId="0" borderId="27" xfId="0" applyNumberFormat="1" applyFont="1" applyBorder="1" applyAlignment="1">
      <alignment horizontal="center" vertical="center" wrapText="1"/>
    </xf>
    <xf numFmtId="183" fontId="15" fillId="3" borderId="19" xfId="0" applyNumberFormat="1" applyFont="1" applyFill="1" applyBorder="1" applyAlignment="1" applyProtection="1">
      <alignment horizontal="center" vertical="center"/>
      <protection locked="0"/>
    </xf>
    <xf numFmtId="183" fontId="15" fillId="3" borderId="28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5" fillId="2" borderId="21" xfId="0" applyFont="1" applyFill="1" applyBorder="1" applyAlignment="1" applyProtection="1">
      <alignment horizontal="center" vertical="center" shrinkToFit="1"/>
      <protection locked="0"/>
    </xf>
    <xf numFmtId="0" fontId="15" fillId="2" borderId="0" xfId="0" applyFont="1" applyFill="1" applyAlignment="1" applyProtection="1">
      <alignment horizontal="center" vertical="center" shrinkToFit="1"/>
      <protection locked="0"/>
    </xf>
    <xf numFmtId="0" fontId="15" fillId="2" borderId="22" xfId="0" applyFont="1" applyFill="1" applyBorder="1" applyAlignment="1" applyProtection="1">
      <alignment horizontal="center" vertical="center" shrinkToFit="1"/>
      <protection locked="0"/>
    </xf>
    <xf numFmtId="0" fontId="6" fillId="0" borderId="29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15" fillId="2" borderId="45" xfId="0" applyFont="1" applyFill="1" applyBorder="1" applyAlignment="1" applyProtection="1">
      <alignment horizontal="center" vertical="center" shrinkToFit="1"/>
      <protection locked="0"/>
    </xf>
    <xf numFmtId="0" fontId="15" fillId="2" borderId="46" xfId="0" applyFont="1" applyFill="1" applyBorder="1" applyAlignment="1" applyProtection="1">
      <alignment horizontal="center" vertical="center" shrinkToFit="1"/>
      <protection locked="0"/>
    </xf>
    <xf numFmtId="0" fontId="15" fillId="2" borderId="77" xfId="0" applyFont="1" applyFill="1" applyBorder="1" applyAlignment="1" applyProtection="1">
      <alignment horizontal="center" vertical="center" shrinkToFit="1"/>
      <protection locked="0"/>
    </xf>
    <xf numFmtId="0" fontId="18" fillId="2" borderId="11" xfId="0" applyFont="1" applyFill="1" applyBorder="1" applyAlignment="1" applyProtection="1">
      <alignment horizontal="center" vertical="center" shrinkToFit="1"/>
      <protection locked="0"/>
    </xf>
    <xf numFmtId="0" fontId="18" fillId="2" borderId="12" xfId="0" applyFont="1" applyFill="1" applyBorder="1" applyAlignment="1" applyProtection="1">
      <alignment horizontal="center" vertical="center" shrinkToFit="1"/>
      <protection locked="0"/>
    </xf>
    <xf numFmtId="0" fontId="18" fillId="2" borderId="13" xfId="0" applyFont="1" applyFill="1" applyBorder="1" applyAlignment="1" applyProtection="1">
      <alignment horizontal="center" vertical="center" shrinkToFit="1"/>
      <protection locked="0"/>
    </xf>
    <xf numFmtId="177" fontId="18" fillId="2" borderId="15" xfId="0" applyNumberFormat="1" applyFont="1" applyFill="1" applyBorder="1" applyAlignment="1" applyProtection="1">
      <alignment horizontal="center" vertical="center" wrapText="1"/>
      <protection locked="0"/>
    </xf>
    <xf numFmtId="177" fontId="18" fillId="2" borderId="24" xfId="0" applyNumberFormat="1" applyFont="1" applyFill="1" applyBorder="1" applyAlignment="1" applyProtection="1">
      <alignment horizontal="center" vertical="center" wrapText="1"/>
      <protection locked="0"/>
    </xf>
    <xf numFmtId="178" fontId="18" fillId="2" borderId="16" xfId="0" applyNumberFormat="1" applyFont="1" applyFill="1" applyBorder="1" applyAlignment="1" applyProtection="1">
      <alignment horizontal="center" vertical="center" wrapText="1"/>
      <protection locked="0"/>
    </xf>
    <xf numFmtId="178" fontId="18" fillId="2" borderId="25" xfId="0" applyNumberFormat="1" applyFont="1" applyFill="1" applyBorder="1" applyAlignment="1" applyProtection="1">
      <alignment horizontal="center" vertical="center" wrapText="1"/>
      <protection locked="0"/>
    </xf>
    <xf numFmtId="177" fontId="18" fillId="2" borderId="16" xfId="0" applyNumberFormat="1" applyFont="1" applyFill="1" applyBorder="1" applyAlignment="1" applyProtection="1">
      <alignment horizontal="center" vertical="center" wrapText="1"/>
      <protection locked="0"/>
    </xf>
    <xf numFmtId="177" fontId="18" fillId="2" borderId="25" xfId="0" applyNumberFormat="1" applyFont="1" applyFill="1" applyBorder="1" applyAlignment="1" applyProtection="1">
      <alignment horizontal="center" vertical="center" wrapText="1"/>
      <protection locked="0"/>
    </xf>
    <xf numFmtId="178" fontId="18" fillId="2" borderId="17" xfId="0" applyNumberFormat="1" applyFont="1" applyFill="1" applyBorder="1" applyAlignment="1" applyProtection="1">
      <alignment horizontal="center" vertical="center" wrapText="1"/>
      <protection locked="0"/>
    </xf>
    <xf numFmtId="178" fontId="1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18" fillId="2" borderId="21" xfId="0" applyFont="1" applyFill="1" applyBorder="1" applyAlignment="1" applyProtection="1">
      <alignment horizontal="center" vertical="center" shrinkToFit="1"/>
      <protection locked="0"/>
    </xf>
    <xf numFmtId="0" fontId="18" fillId="2" borderId="0" xfId="0" applyFont="1" applyFill="1" applyAlignment="1" applyProtection="1">
      <alignment horizontal="center" vertical="center" shrinkToFit="1"/>
      <protection locked="0"/>
    </xf>
    <xf numFmtId="0" fontId="18" fillId="2" borderId="22" xfId="0" applyFont="1" applyFill="1" applyBorder="1" applyAlignment="1" applyProtection="1">
      <alignment horizontal="center" vertical="center" shrinkToFit="1"/>
      <protection locked="0"/>
    </xf>
    <xf numFmtId="177" fontId="6" fillId="0" borderId="16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0" fontId="19" fillId="2" borderId="12" xfId="0" applyFont="1" applyFill="1" applyBorder="1" applyAlignment="1" applyProtection="1">
      <alignment horizontal="center" vertical="center" shrinkToFit="1"/>
      <protection locked="0"/>
    </xf>
    <xf numFmtId="0" fontId="19" fillId="2" borderId="13" xfId="0" applyFont="1" applyFill="1" applyBorder="1" applyAlignment="1" applyProtection="1">
      <alignment horizontal="center" vertical="center" shrinkToFit="1"/>
      <protection locked="0"/>
    </xf>
    <xf numFmtId="0" fontId="7" fillId="0" borderId="75" xfId="0" applyFont="1" applyBorder="1" applyAlignment="1">
      <alignment horizontal="left" vertical="center" shrinkToFit="1"/>
    </xf>
    <xf numFmtId="0" fontId="7" fillId="0" borderId="1" xfId="0" applyFont="1" applyBorder="1" applyAlignment="1">
      <alignment horizontal="left" vertical="center" shrinkToFi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76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4" fillId="2" borderId="1" xfId="0" applyFont="1" applyFill="1" applyBorder="1" applyAlignment="1" applyProtection="1">
      <alignment horizontal="center" vertical="center"/>
      <protection locked="0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 shrinkToFit="1"/>
    </xf>
    <xf numFmtId="0" fontId="16" fillId="0" borderId="7" xfId="0" applyFont="1" applyBorder="1" applyAlignment="1">
      <alignment horizontal="center" vertical="center" wrapText="1" shrinkToFit="1"/>
    </xf>
    <xf numFmtId="0" fontId="16" fillId="0" borderId="8" xfId="0" applyFont="1" applyBorder="1" applyAlignment="1">
      <alignment horizontal="center" vertical="center" wrapText="1" shrinkToFit="1"/>
    </xf>
    <xf numFmtId="0" fontId="9" fillId="0" borderId="4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center" vertical="center" wrapText="1"/>
    </xf>
    <xf numFmtId="0" fontId="9" fillId="0" borderId="6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65" xfId="0" applyFont="1" applyBorder="1" applyAlignment="1">
      <alignment horizontal="left" vertical="center" wrapText="1"/>
    </xf>
    <xf numFmtId="0" fontId="7" fillId="0" borderId="66" xfId="0" applyFont="1" applyBorder="1" applyAlignment="1">
      <alignment horizontal="left" vertical="center" wrapText="1"/>
    </xf>
    <xf numFmtId="0" fontId="7" fillId="0" borderId="64" xfId="0" applyFont="1" applyBorder="1" applyAlignment="1">
      <alignment horizontal="left" vertical="center" wrapText="1"/>
    </xf>
    <xf numFmtId="0" fontId="8" fillId="0" borderId="57" xfId="0" applyFont="1" applyBorder="1" applyAlignment="1">
      <alignment horizontal="center" vertical="center" wrapText="1"/>
    </xf>
    <xf numFmtId="0" fontId="8" fillId="0" borderId="58" xfId="0" applyFont="1" applyBorder="1" applyAlignment="1">
      <alignment horizontal="center" vertical="center" wrapText="1"/>
    </xf>
    <xf numFmtId="176" fontId="13" fillId="3" borderId="60" xfId="0" applyNumberFormat="1" applyFont="1" applyFill="1" applyBorder="1" applyAlignment="1" applyProtection="1">
      <alignment horizontal="center" vertical="center"/>
      <protection locked="0"/>
    </xf>
    <xf numFmtId="176" fontId="13" fillId="3" borderId="61" xfId="0" applyNumberFormat="1" applyFont="1" applyFill="1" applyBorder="1" applyAlignment="1" applyProtection="1">
      <alignment horizontal="center" vertical="center"/>
      <protection locked="0"/>
    </xf>
    <xf numFmtId="0" fontId="8" fillId="0" borderId="67" xfId="0" applyFont="1" applyBorder="1" applyAlignment="1">
      <alignment horizontal="center" vertical="center" wrapText="1"/>
    </xf>
    <xf numFmtId="0" fontId="8" fillId="0" borderId="68" xfId="0" applyFont="1" applyBorder="1" applyAlignment="1">
      <alignment horizontal="center" vertical="center" wrapText="1"/>
    </xf>
    <xf numFmtId="0" fontId="8" fillId="3" borderId="69" xfId="0" applyFont="1" applyFill="1" applyBorder="1" applyAlignment="1" applyProtection="1">
      <alignment horizontal="center" vertical="center" wrapText="1"/>
      <protection locked="0"/>
    </xf>
    <xf numFmtId="0" fontId="11" fillId="0" borderId="69" xfId="0" applyFont="1" applyBorder="1" applyAlignment="1">
      <alignment horizontal="center" vertical="center" wrapText="1"/>
    </xf>
    <xf numFmtId="0" fontId="8" fillId="3" borderId="70" xfId="0" applyFont="1" applyFill="1" applyBorder="1" applyAlignment="1" applyProtection="1">
      <alignment horizontal="center" vertical="center"/>
      <protection locked="0"/>
    </xf>
    <xf numFmtId="0" fontId="8" fillId="3" borderId="71" xfId="0" applyFont="1" applyFill="1" applyBorder="1" applyAlignment="1" applyProtection="1">
      <alignment horizontal="center" vertical="center"/>
      <protection locked="0"/>
    </xf>
    <xf numFmtId="0" fontId="8" fillId="3" borderId="72" xfId="0" applyFont="1" applyFill="1" applyBorder="1" applyAlignment="1" applyProtection="1">
      <alignment horizontal="center" vertical="center"/>
      <protection locked="0"/>
    </xf>
    <xf numFmtId="0" fontId="7" fillId="0" borderId="73" xfId="0" applyFont="1" applyBorder="1" applyAlignment="1">
      <alignment horizontal="center" vertical="center" shrinkToFit="1"/>
    </xf>
    <xf numFmtId="0" fontId="7" fillId="0" borderId="74" xfId="0" applyFont="1" applyBorder="1" applyAlignment="1">
      <alignment horizontal="center" vertical="center" shrinkToFit="1"/>
    </xf>
    <xf numFmtId="0" fontId="7" fillId="3" borderId="37" xfId="0" applyFont="1" applyFill="1" applyBorder="1" applyAlignment="1" applyProtection="1">
      <alignment horizontal="center" vertical="center" shrinkToFit="1"/>
      <protection locked="0"/>
    </xf>
    <xf numFmtId="0" fontId="9" fillId="0" borderId="4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7" fillId="3" borderId="52" xfId="0" applyFont="1" applyFill="1" applyBorder="1" applyAlignment="1" applyProtection="1">
      <alignment horizontal="center" vertical="center"/>
      <protection locked="0"/>
    </xf>
    <xf numFmtId="0" fontId="7" fillId="3" borderId="53" xfId="0" applyFont="1" applyFill="1" applyBorder="1" applyAlignment="1" applyProtection="1">
      <alignment horizontal="center" vertical="center"/>
      <protection locked="0"/>
    </xf>
    <xf numFmtId="0" fontId="7" fillId="3" borderId="54" xfId="0" applyFont="1" applyFill="1" applyBorder="1" applyAlignment="1" applyProtection="1">
      <alignment horizontal="center" vertical="center"/>
      <protection locked="0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2" borderId="12" xfId="0" applyFont="1" applyFill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 wrapText="1"/>
      <protection locked="0"/>
    </xf>
    <xf numFmtId="0" fontId="9" fillId="3" borderId="59" xfId="0" applyFont="1" applyFill="1" applyBorder="1" applyAlignment="1" applyProtection="1">
      <alignment horizontal="center" vertical="center" wrapText="1"/>
      <protection locked="0"/>
    </xf>
    <xf numFmtId="0" fontId="9" fillId="3" borderId="60" xfId="0" applyFont="1" applyFill="1" applyBorder="1" applyAlignment="1" applyProtection="1">
      <alignment horizontal="center" vertical="center" wrapText="1"/>
      <protection locked="0"/>
    </xf>
    <xf numFmtId="0" fontId="9" fillId="3" borderId="61" xfId="0" applyFont="1" applyFill="1" applyBorder="1" applyAlignment="1" applyProtection="1">
      <alignment horizontal="center" vertical="center" wrapText="1"/>
      <protection locked="0"/>
    </xf>
    <xf numFmtId="0" fontId="9" fillId="0" borderId="62" xfId="0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center" wrapText="1"/>
    </xf>
    <xf numFmtId="0" fontId="7" fillId="2" borderId="53" xfId="0" applyFont="1" applyFill="1" applyBorder="1" applyAlignment="1" applyProtection="1">
      <alignment horizontal="center" vertical="center" wrapText="1"/>
      <protection locked="0"/>
    </xf>
    <xf numFmtId="0" fontId="7" fillId="2" borderId="54" xfId="0" applyFont="1" applyFill="1" applyBorder="1" applyAlignment="1" applyProtection="1">
      <alignment horizontal="center" vertical="center" wrapText="1"/>
      <protection locked="0"/>
    </xf>
    <xf numFmtId="0" fontId="9" fillId="0" borderId="57" xfId="0" applyFont="1" applyBorder="1" applyAlignment="1">
      <alignment horizontal="left" vertical="center"/>
    </xf>
    <xf numFmtId="0" fontId="9" fillId="0" borderId="58" xfId="0" applyFont="1" applyBorder="1" applyAlignment="1">
      <alignment horizontal="left" vertical="center"/>
    </xf>
    <xf numFmtId="0" fontId="9" fillId="3" borderId="59" xfId="0" applyFont="1" applyFill="1" applyBorder="1" applyAlignment="1" applyProtection="1">
      <alignment horizontal="center" vertical="center"/>
      <protection locked="0"/>
    </xf>
    <xf numFmtId="0" fontId="9" fillId="3" borderId="60" xfId="0" applyFont="1" applyFill="1" applyBorder="1" applyAlignment="1" applyProtection="1">
      <alignment horizontal="center" vertical="center"/>
      <protection locked="0"/>
    </xf>
    <xf numFmtId="0" fontId="9" fillId="3" borderId="58" xfId="0" applyFont="1" applyFill="1" applyBorder="1" applyAlignment="1" applyProtection="1">
      <alignment horizontal="center" vertical="center"/>
      <protection locked="0"/>
    </xf>
    <xf numFmtId="0" fontId="8" fillId="0" borderId="59" xfId="0" applyFont="1" applyBorder="1" applyAlignment="1">
      <alignment horizontal="center" vertical="center" wrapText="1"/>
    </xf>
    <xf numFmtId="0" fontId="8" fillId="0" borderId="60" xfId="0" applyFont="1" applyBorder="1" applyAlignment="1">
      <alignment horizontal="center" vertical="center" wrapText="1"/>
    </xf>
    <xf numFmtId="0" fontId="8" fillId="2" borderId="60" xfId="0" applyFont="1" applyFill="1" applyBorder="1" applyAlignment="1" applyProtection="1">
      <alignment horizontal="center" vertical="center" wrapText="1"/>
      <protection locked="0"/>
    </xf>
    <xf numFmtId="0" fontId="8" fillId="2" borderId="61" xfId="0" applyFont="1" applyFill="1" applyBorder="1" applyAlignment="1" applyProtection="1">
      <alignment horizontal="center" vertical="center" wrapText="1"/>
      <protection locked="0"/>
    </xf>
    <xf numFmtId="0" fontId="9" fillId="0" borderId="36" xfId="0" applyFont="1" applyBorder="1" applyAlignment="1">
      <alignment horizontal="center" vertical="center" shrinkToFit="1"/>
    </xf>
    <xf numFmtId="0" fontId="9" fillId="0" borderId="37" xfId="0" applyFont="1" applyBorder="1" applyAlignment="1">
      <alignment horizontal="center" vertical="center" shrinkToFit="1"/>
    </xf>
    <xf numFmtId="0" fontId="9" fillId="0" borderId="38" xfId="0" applyFont="1" applyBorder="1" applyAlignment="1">
      <alignment horizontal="center" vertical="center" shrinkToFit="1"/>
    </xf>
    <xf numFmtId="3" fontId="7" fillId="0" borderId="39" xfId="0" applyNumberFormat="1" applyFont="1" applyBorder="1" applyAlignment="1">
      <alignment horizontal="center" vertical="center" wrapText="1"/>
    </xf>
    <xf numFmtId="3" fontId="7" fillId="0" borderId="37" xfId="0" applyNumberFormat="1" applyFont="1" applyBorder="1" applyAlignment="1">
      <alignment horizontal="center" vertical="center" wrapText="1"/>
    </xf>
    <xf numFmtId="3" fontId="7" fillId="0" borderId="45" xfId="0" applyNumberFormat="1" applyFont="1" applyBorder="1" applyAlignment="1">
      <alignment horizontal="center" vertical="center" wrapText="1"/>
    </xf>
    <xf numFmtId="3" fontId="7" fillId="0" borderId="46" xfId="0" applyNumberFormat="1" applyFont="1" applyBorder="1" applyAlignment="1">
      <alignment horizontal="center" vertical="center" wrapText="1"/>
    </xf>
    <xf numFmtId="181" fontId="7" fillId="0" borderId="37" xfId="0" applyNumberFormat="1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9" fillId="3" borderId="42" xfId="0" applyFont="1" applyFill="1" applyBorder="1" applyAlignment="1" applyProtection="1">
      <alignment horizontal="center" vertical="center" shrinkToFit="1"/>
      <protection locked="0"/>
    </xf>
    <xf numFmtId="0" fontId="9" fillId="3" borderId="43" xfId="0" applyFont="1" applyFill="1" applyBorder="1" applyAlignment="1" applyProtection="1">
      <alignment horizontal="center" vertical="center" shrinkToFit="1"/>
      <protection locked="0"/>
    </xf>
    <xf numFmtId="0" fontId="9" fillId="3" borderId="44" xfId="0" applyFont="1" applyFill="1" applyBorder="1" applyAlignment="1" applyProtection="1">
      <alignment horizontal="center" vertical="center" shrinkToFit="1"/>
      <protection locked="0"/>
    </xf>
    <xf numFmtId="3" fontId="9" fillId="0" borderId="37" xfId="0" applyNumberFormat="1" applyFont="1" applyBorder="1" applyAlignment="1">
      <alignment horizontal="right" vertical="center" wrapText="1"/>
    </xf>
    <xf numFmtId="3" fontId="9" fillId="0" borderId="46" xfId="0" applyNumberFormat="1" applyFont="1" applyBorder="1" applyAlignment="1">
      <alignment horizontal="right" vertical="center" wrapText="1"/>
    </xf>
    <xf numFmtId="3" fontId="9" fillId="0" borderId="37" xfId="0" applyNumberFormat="1" applyFont="1" applyBorder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3" fontId="9" fillId="0" borderId="40" xfId="0" applyNumberFormat="1" applyFont="1" applyBorder="1" applyAlignment="1">
      <alignment vertical="center" wrapText="1"/>
    </xf>
    <xf numFmtId="3" fontId="9" fillId="0" borderId="47" xfId="0" applyNumberFormat="1" applyFont="1" applyBorder="1" applyAlignment="1">
      <alignment vertical="center" wrapText="1"/>
    </xf>
    <xf numFmtId="0" fontId="9" fillId="0" borderId="48" xfId="0" applyFont="1" applyBorder="1" applyAlignment="1">
      <alignment horizontal="center" vertical="center" shrinkToFit="1"/>
    </xf>
    <xf numFmtId="0" fontId="9" fillId="0" borderId="49" xfId="0" applyFont="1" applyBorder="1" applyAlignment="1">
      <alignment horizontal="center" vertical="center" shrinkToFit="1"/>
    </xf>
    <xf numFmtId="0" fontId="12" fillId="3" borderId="50" xfId="0" applyFont="1" applyFill="1" applyBorder="1" applyAlignment="1" applyProtection="1">
      <alignment horizontal="center" vertical="center" shrinkToFit="1"/>
      <protection locked="0"/>
    </xf>
    <xf numFmtId="0" fontId="12" fillId="3" borderId="49" xfId="0" applyFont="1" applyFill="1" applyBorder="1" applyAlignment="1" applyProtection="1">
      <alignment horizontal="center" vertical="center" shrinkToFit="1"/>
      <protection locked="0"/>
    </xf>
    <xf numFmtId="0" fontId="12" fillId="3" borderId="51" xfId="0" applyFont="1" applyFill="1" applyBorder="1" applyAlignment="1" applyProtection="1">
      <alignment horizontal="center" vertical="center" shrinkToFit="1"/>
      <protection locked="0"/>
    </xf>
    <xf numFmtId="182" fontId="7" fillId="0" borderId="53" xfId="0" applyNumberFormat="1" applyFont="1" applyBorder="1" applyAlignment="1">
      <alignment horizontal="right" vertical="center"/>
    </xf>
    <xf numFmtId="0" fontId="13" fillId="0" borderId="52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38" fontId="7" fillId="0" borderId="53" xfId="0" applyNumberFormat="1" applyFont="1" applyBorder="1" applyAlignment="1">
      <alignment horizontal="right" vertical="center"/>
    </xf>
    <xf numFmtId="0" fontId="8" fillId="2" borderId="11" xfId="0" applyFont="1" applyFill="1" applyBorder="1" applyAlignment="1" applyProtection="1">
      <alignment horizontal="center" vertical="center" shrinkToFit="1"/>
      <protection locked="0"/>
    </xf>
    <xf numFmtId="0" fontId="8" fillId="2" borderId="12" xfId="0" applyFont="1" applyFill="1" applyBorder="1" applyAlignment="1" applyProtection="1">
      <alignment horizontal="center" vertical="center" shrinkToFit="1"/>
      <protection locked="0"/>
    </xf>
    <xf numFmtId="0" fontId="8" fillId="2" borderId="13" xfId="0" applyFont="1" applyFill="1" applyBorder="1" applyAlignment="1" applyProtection="1">
      <alignment horizontal="center" vertical="center" shrinkToFit="1"/>
      <protection locked="0"/>
    </xf>
    <xf numFmtId="0" fontId="9" fillId="4" borderId="30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/>
    </xf>
    <xf numFmtId="0" fontId="9" fillId="4" borderId="35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8" fillId="2" borderId="21" xfId="0" applyFont="1" applyFill="1" applyBorder="1" applyAlignment="1" applyProtection="1">
      <alignment horizontal="center" vertical="center" shrinkToFit="1"/>
      <protection locked="0"/>
    </xf>
    <xf numFmtId="0" fontId="8" fillId="2" borderId="0" xfId="0" applyFont="1" applyFill="1" applyAlignment="1" applyProtection="1">
      <alignment horizontal="center" vertical="center" shrinkToFit="1"/>
      <protection locked="0"/>
    </xf>
    <xf numFmtId="0" fontId="8" fillId="2" borderId="22" xfId="0" applyFont="1" applyFill="1" applyBorder="1" applyAlignment="1" applyProtection="1">
      <alignment horizontal="center" vertical="center" shrinkToFit="1"/>
      <protection locked="0"/>
    </xf>
    <xf numFmtId="177" fontId="8" fillId="2" borderId="15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16" xfId="0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178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16" xfId="0" applyFont="1" applyFill="1" applyBorder="1" applyAlignment="1">
      <alignment horizontal="center" vertical="center"/>
    </xf>
    <xf numFmtId="0" fontId="11" fillId="4" borderId="29" xfId="0" applyFont="1" applyFill="1" applyBorder="1" applyAlignment="1">
      <alignment horizontal="center" vertical="center"/>
    </xf>
    <xf numFmtId="0" fontId="8" fillId="5" borderId="11" xfId="0" applyFont="1" applyFill="1" applyBorder="1" applyAlignment="1" applyProtection="1">
      <alignment horizontal="center" vertical="center" shrinkToFit="1"/>
      <protection locked="0"/>
    </xf>
    <xf numFmtId="0" fontId="8" fillId="5" borderId="12" xfId="0" applyFont="1" applyFill="1" applyBorder="1" applyAlignment="1" applyProtection="1">
      <alignment horizontal="center" vertical="center" shrinkToFit="1"/>
      <protection locked="0"/>
    </xf>
    <xf numFmtId="0" fontId="8" fillId="5" borderId="13" xfId="0" applyFont="1" applyFill="1" applyBorder="1" applyAlignment="1" applyProtection="1">
      <alignment horizontal="center" vertical="center" shrinkToFit="1"/>
      <protection locked="0"/>
    </xf>
    <xf numFmtId="0" fontId="7" fillId="4" borderId="10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8" fillId="5" borderId="21" xfId="0" applyFont="1" applyFill="1" applyBorder="1" applyAlignment="1" applyProtection="1">
      <alignment horizontal="center" vertical="center" shrinkToFit="1"/>
      <protection locked="0"/>
    </xf>
    <xf numFmtId="0" fontId="8" fillId="5" borderId="0" xfId="0" applyFont="1" applyFill="1" applyAlignment="1" applyProtection="1">
      <alignment horizontal="center" vertical="center" shrinkToFit="1"/>
      <protection locked="0"/>
    </xf>
    <xf numFmtId="0" fontId="8" fillId="5" borderId="22" xfId="0" applyFont="1" applyFill="1" applyBorder="1" applyAlignment="1" applyProtection="1">
      <alignment horizontal="center" vertical="center" shrinkToFit="1"/>
      <protection locked="0"/>
    </xf>
    <xf numFmtId="0" fontId="9" fillId="4" borderId="25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26" xfId="0" applyFont="1" applyFill="1" applyBorder="1" applyAlignment="1">
      <alignment horizontal="center" vertical="center"/>
    </xf>
    <xf numFmtId="178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 shrinkToFit="1"/>
    </xf>
    <xf numFmtId="0" fontId="9" fillId="0" borderId="7" xfId="0" applyFont="1" applyBorder="1" applyAlignment="1">
      <alignment horizontal="center" vertical="center" wrapText="1" shrinkToFit="1"/>
    </xf>
    <xf numFmtId="0" fontId="9" fillId="0" borderId="8" xfId="0" applyFont="1" applyBorder="1" applyAlignment="1">
      <alignment horizontal="center" vertical="center" wrapText="1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33"/>
  <sheetViews>
    <sheetView tabSelected="1" view="pageBreakPreview" topLeftCell="A42" zoomScaleNormal="100" workbookViewId="0">
      <selection activeCell="R53" sqref="R53:AA53"/>
    </sheetView>
  </sheetViews>
  <sheetFormatPr baseColWidth="10" defaultColWidth="5.1640625" defaultRowHeight="14" customHeight="1"/>
  <cols>
    <col min="1" max="1" width="4.6640625" style="1" customWidth="1"/>
    <col min="2" max="5" width="6.83203125" style="1" customWidth="1"/>
    <col min="6" max="6" width="3.33203125" style="1" customWidth="1"/>
    <col min="7" max="7" width="1.83203125" style="1" customWidth="1"/>
    <col min="8" max="8" width="3.33203125" style="1" customWidth="1"/>
    <col min="9" max="9" width="1.83203125" style="1" customWidth="1"/>
    <col min="10" max="10" width="3.33203125" style="1" customWidth="1"/>
    <col min="11" max="11" width="1.83203125" style="1" customWidth="1"/>
    <col min="12" max="12" width="3.33203125" style="1" customWidth="1"/>
    <col min="13" max="14" width="5.83203125" style="1" customWidth="1"/>
    <col min="15" max="15" width="4.6640625" style="1" customWidth="1"/>
    <col min="16" max="19" width="6.83203125" style="1" customWidth="1"/>
    <col min="20" max="20" width="3.33203125" style="1" customWidth="1"/>
    <col min="21" max="21" width="1.83203125" style="1" customWidth="1"/>
    <col min="22" max="22" width="3.33203125" style="1" customWidth="1"/>
    <col min="23" max="23" width="1.83203125" style="1" customWidth="1"/>
    <col min="24" max="24" width="3.33203125" style="1" customWidth="1"/>
    <col min="25" max="25" width="1.83203125" style="1" customWidth="1"/>
    <col min="26" max="26" width="3.33203125" style="1" customWidth="1"/>
    <col min="27" max="28" width="5.83203125" style="1" customWidth="1"/>
    <col min="29" max="29" width="5.1640625" style="1" customWidth="1"/>
    <col min="30" max="16384" width="5.1640625" style="1"/>
  </cols>
  <sheetData>
    <row r="1" spans="1:28">
      <c r="A1" s="1" t="s">
        <v>0</v>
      </c>
    </row>
    <row r="2" spans="1:28" s="2" customFormat="1" ht="24" customHeight="1">
      <c r="A2" s="244" t="s">
        <v>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</row>
    <row r="3" spans="1:28" s="2" customFormat="1" ht="15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2" customFormat="1" ht="14.5" customHeight="1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  <c r="P4" s="6"/>
      <c r="Q4" s="6"/>
      <c r="R4" s="6"/>
      <c r="S4" s="7"/>
      <c r="T4" s="7"/>
      <c r="U4" s="7"/>
      <c r="V4" s="7"/>
      <c r="W4" s="7"/>
      <c r="X4" s="7"/>
      <c r="Y4" s="7"/>
      <c r="Z4" s="7"/>
      <c r="AA4" s="6"/>
      <c r="AB4" s="8"/>
    </row>
    <row r="5" spans="1:28" s="2" customFormat="1" ht="14.5" customHeight="1">
      <c r="A5" s="245" t="s">
        <v>3</v>
      </c>
      <c r="B5" s="245"/>
      <c r="C5" s="245"/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5"/>
      <c r="T5" s="245"/>
      <c r="U5" s="245"/>
      <c r="V5" s="245"/>
      <c r="W5" s="245"/>
      <c r="X5" s="245"/>
      <c r="Y5" s="245"/>
      <c r="Z5" s="245"/>
      <c r="AA5" s="245"/>
      <c r="AB5" s="245"/>
    </row>
    <row r="6" spans="1:28" s="2" customFormat="1" ht="14.5" customHeight="1">
      <c r="A6" s="4" t="s">
        <v>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  <c r="P6" s="10"/>
      <c r="Q6" s="10"/>
      <c r="R6" s="10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2" customFormat="1" ht="14.5" customHeight="1">
      <c r="A7" s="4" t="s"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10"/>
      <c r="Q7" s="10"/>
      <c r="R7" s="10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s="2" customFormat="1" ht="14.5" customHeight="1">
      <c r="A8" s="4" t="s"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0"/>
      <c r="P8" s="10"/>
      <c r="Q8" s="10"/>
      <c r="R8" s="10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s="2" customFormat="1" ht="14.5" customHeight="1">
      <c r="A9" s="4" t="s">
        <v>7</v>
      </c>
      <c r="B9" s="4"/>
      <c r="C9" s="4"/>
      <c r="D9" s="4"/>
      <c r="E9" s="9"/>
      <c r="F9" s="9"/>
      <c r="G9" s="9"/>
      <c r="H9" s="9"/>
      <c r="I9" s="9"/>
      <c r="J9" s="9"/>
      <c r="K9" s="9"/>
      <c r="L9" s="9"/>
      <c r="M9" s="9"/>
      <c r="N9" s="10"/>
      <c r="O9" s="10"/>
      <c r="P9" s="10"/>
      <c r="Q9" s="10"/>
      <c r="R9" s="10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s="2" customFormat="1" ht="14.5" customHeight="1">
      <c r="A10" s="4"/>
      <c r="B10" s="4"/>
      <c r="C10" s="4"/>
      <c r="D10" s="4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Q10" s="10"/>
      <c r="R10" s="10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s="2" customFormat="1" ht="23.25" customHeight="1">
      <c r="A11" s="368" t="s">
        <v>8</v>
      </c>
      <c r="B11" s="368"/>
      <c r="C11" s="11" t="s">
        <v>9</v>
      </c>
      <c r="D11" s="11" t="s">
        <v>10</v>
      </c>
      <c r="E11" s="12">
        <v>5</v>
      </c>
      <c r="F11" s="11" t="s">
        <v>11</v>
      </c>
      <c r="G11" s="11" t="s">
        <v>10</v>
      </c>
      <c r="H11" s="11" t="s">
        <v>10</v>
      </c>
      <c r="I11" s="11" t="s">
        <v>10</v>
      </c>
      <c r="J11" s="11" t="s">
        <v>10</v>
      </c>
      <c r="K11" s="11" t="s">
        <v>10</v>
      </c>
      <c r="L11" s="11" t="s">
        <v>10</v>
      </c>
      <c r="M11" s="11" t="s">
        <v>10</v>
      </c>
      <c r="N11" s="11" t="s">
        <v>10</v>
      </c>
      <c r="O11" s="11" t="s">
        <v>10</v>
      </c>
      <c r="P11" s="11" t="s">
        <v>10</v>
      </c>
      <c r="Q11" s="11" t="s">
        <v>10</v>
      </c>
      <c r="R11" s="13" t="s">
        <v>12</v>
      </c>
      <c r="S11" s="14" t="s">
        <v>10</v>
      </c>
      <c r="T11" s="11" t="s">
        <v>10</v>
      </c>
      <c r="U11" s="11" t="s">
        <v>10</v>
      </c>
      <c r="V11" s="11" t="s">
        <v>10</v>
      </c>
      <c r="W11" s="11" t="s">
        <v>10</v>
      </c>
      <c r="X11" s="11" t="s">
        <v>10</v>
      </c>
      <c r="Y11" s="11" t="s">
        <v>10</v>
      </c>
      <c r="Z11" s="11" t="s">
        <v>10</v>
      </c>
      <c r="AA11" s="13" t="s">
        <v>13</v>
      </c>
      <c r="AB11" s="15" t="s">
        <v>10</v>
      </c>
    </row>
    <row r="12" spans="1:28" s="2" customFormat="1" ht="28" customHeight="1">
      <c r="A12" s="16" t="s">
        <v>14</v>
      </c>
      <c r="B12" s="369" t="s">
        <v>15</v>
      </c>
      <c r="C12" s="370"/>
      <c r="D12" s="370"/>
      <c r="E12" s="371"/>
      <c r="F12" s="372" t="s">
        <v>16</v>
      </c>
      <c r="G12" s="373"/>
      <c r="H12" s="373"/>
      <c r="I12" s="18"/>
      <c r="J12" s="373" t="s">
        <v>17</v>
      </c>
      <c r="K12" s="373"/>
      <c r="L12" s="374"/>
      <c r="M12" s="19" t="s">
        <v>18</v>
      </c>
      <c r="N12" s="20" t="s">
        <v>19</v>
      </c>
      <c r="O12" s="17" t="s">
        <v>14</v>
      </c>
      <c r="P12" s="369" t="s">
        <v>15</v>
      </c>
      <c r="Q12" s="370"/>
      <c r="R12" s="370"/>
      <c r="S12" s="370"/>
      <c r="T12" s="372" t="s">
        <v>16</v>
      </c>
      <c r="U12" s="373"/>
      <c r="V12" s="373"/>
      <c r="W12" s="18"/>
      <c r="X12" s="373" t="s">
        <v>17</v>
      </c>
      <c r="Y12" s="373"/>
      <c r="Z12" s="374"/>
      <c r="AA12" s="19" t="s">
        <v>18</v>
      </c>
      <c r="AB12" s="21" t="s">
        <v>19</v>
      </c>
    </row>
    <row r="13" spans="1:28" s="2" customFormat="1" ht="18" customHeight="1">
      <c r="A13" s="342">
        <v>1</v>
      </c>
      <c r="B13" s="333"/>
      <c r="C13" s="334"/>
      <c r="D13" s="335"/>
      <c r="E13" s="22"/>
      <c r="F13" s="347"/>
      <c r="G13" s="349" t="s">
        <v>20</v>
      </c>
      <c r="H13" s="351"/>
      <c r="I13" s="364" t="s">
        <v>21</v>
      </c>
      <c r="J13" s="347"/>
      <c r="K13" s="349" t="s">
        <v>20</v>
      </c>
      <c r="L13" s="366"/>
      <c r="M13" s="196">
        <f t="shared" ref="M13" si="0">CEILING(ROUND(((TIME(J13,L13,0)-TIME(F13,H13,0))*24-N13/60),3),0.5)</f>
        <v>0</v>
      </c>
      <c r="N13" s="198"/>
      <c r="O13" s="358">
        <v>17</v>
      </c>
      <c r="P13" s="333"/>
      <c r="Q13" s="334"/>
      <c r="R13" s="335"/>
      <c r="S13" s="22"/>
      <c r="T13" s="347"/>
      <c r="U13" s="349" t="s">
        <v>20</v>
      </c>
      <c r="V13" s="351"/>
      <c r="W13" s="353" t="s">
        <v>21</v>
      </c>
      <c r="X13" s="347"/>
      <c r="Y13" s="349" t="s">
        <v>20</v>
      </c>
      <c r="Z13" s="351"/>
      <c r="AA13" s="196">
        <f t="shared" ref="AA13" si="1">CEILING(ROUND(((TIME(X13,Z13,0)-TIME(T13,V13,0))*24-AB13/60),3),0.5)</f>
        <v>0</v>
      </c>
      <c r="AB13" s="198"/>
    </row>
    <row r="14" spans="1:28" s="2" customFormat="1" ht="18" customHeight="1">
      <c r="A14" s="343"/>
      <c r="B14" s="344"/>
      <c r="C14" s="345"/>
      <c r="D14" s="346"/>
      <c r="E14" s="23"/>
      <c r="F14" s="348"/>
      <c r="G14" s="363"/>
      <c r="H14" s="352"/>
      <c r="I14" s="365"/>
      <c r="J14" s="348"/>
      <c r="K14" s="363"/>
      <c r="L14" s="367"/>
      <c r="M14" s="197"/>
      <c r="N14" s="199"/>
      <c r="O14" s="359"/>
      <c r="P14" s="344"/>
      <c r="Q14" s="345"/>
      <c r="R14" s="346"/>
      <c r="S14" s="23"/>
      <c r="T14" s="348"/>
      <c r="U14" s="350"/>
      <c r="V14" s="352"/>
      <c r="W14" s="354"/>
      <c r="X14" s="348"/>
      <c r="Y14" s="350"/>
      <c r="Z14" s="352"/>
      <c r="AA14" s="197"/>
      <c r="AB14" s="199"/>
    </row>
    <row r="15" spans="1:28" s="2" customFormat="1" ht="18" customHeight="1">
      <c r="A15" s="342">
        <v>2</v>
      </c>
      <c r="B15" s="333"/>
      <c r="C15" s="334"/>
      <c r="D15" s="335"/>
      <c r="E15" s="22"/>
      <c r="F15" s="347"/>
      <c r="G15" s="349" t="s">
        <v>20</v>
      </c>
      <c r="H15" s="351"/>
      <c r="I15" s="353" t="s">
        <v>21</v>
      </c>
      <c r="J15" s="347"/>
      <c r="K15" s="349" t="s">
        <v>20</v>
      </c>
      <c r="L15" s="351"/>
      <c r="M15" s="196">
        <f t="shared" ref="M15" si="2">CEILING(ROUND(((TIME(J15,L15,0)-TIME(F15,H15,0))*24-N15/60),3),0.5)</f>
        <v>0</v>
      </c>
      <c r="N15" s="198"/>
      <c r="O15" s="358">
        <v>18</v>
      </c>
      <c r="P15" s="333"/>
      <c r="Q15" s="334"/>
      <c r="R15" s="335"/>
      <c r="S15" s="22"/>
      <c r="T15" s="347"/>
      <c r="U15" s="349" t="s">
        <v>20</v>
      </c>
      <c r="V15" s="351"/>
      <c r="W15" s="353" t="s">
        <v>21</v>
      </c>
      <c r="X15" s="347"/>
      <c r="Y15" s="349" t="s">
        <v>20</v>
      </c>
      <c r="Z15" s="351"/>
      <c r="AA15" s="196">
        <f t="shared" ref="AA15" si="3">CEILING(ROUND(((TIME(X15,Z15,0)-TIME(T15,V15,0))*24-AB15/60),3),0.5)</f>
        <v>0</v>
      </c>
      <c r="AB15" s="198"/>
    </row>
    <row r="16" spans="1:28" s="2" customFormat="1" ht="18" customHeight="1">
      <c r="A16" s="343"/>
      <c r="B16" s="344"/>
      <c r="C16" s="345"/>
      <c r="D16" s="346"/>
      <c r="E16" s="23"/>
      <c r="F16" s="348"/>
      <c r="G16" s="350"/>
      <c r="H16" s="352"/>
      <c r="I16" s="354"/>
      <c r="J16" s="348"/>
      <c r="K16" s="350"/>
      <c r="L16" s="352"/>
      <c r="M16" s="197"/>
      <c r="N16" s="199"/>
      <c r="O16" s="359"/>
      <c r="P16" s="344"/>
      <c r="Q16" s="345"/>
      <c r="R16" s="346"/>
      <c r="S16" s="23"/>
      <c r="T16" s="348"/>
      <c r="U16" s="350"/>
      <c r="V16" s="352"/>
      <c r="W16" s="354"/>
      <c r="X16" s="348"/>
      <c r="Y16" s="350"/>
      <c r="Z16" s="352"/>
      <c r="AA16" s="197"/>
      <c r="AB16" s="199"/>
    </row>
    <row r="17" spans="1:28" s="2" customFormat="1" ht="18" customHeight="1">
      <c r="A17" s="358">
        <v>3</v>
      </c>
      <c r="B17" s="333"/>
      <c r="C17" s="334"/>
      <c r="D17" s="335"/>
      <c r="E17" s="22"/>
      <c r="F17" s="347"/>
      <c r="G17" s="349" t="s">
        <v>20</v>
      </c>
      <c r="H17" s="351"/>
      <c r="I17" s="364" t="s">
        <v>21</v>
      </c>
      <c r="J17" s="347"/>
      <c r="K17" s="349" t="s">
        <v>20</v>
      </c>
      <c r="L17" s="366"/>
      <c r="M17" s="196">
        <f t="shared" ref="M17" si="4">CEILING(ROUND(((TIME(J17,L17,0)-TIME(F17,H17,0))*24-N17/60),3),0.5)</f>
        <v>0</v>
      </c>
      <c r="N17" s="198"/>
      <c r="O17" s="358">
        <v>19</v>
      </c>
      <c r="P17" s="355"/>
      <c r="Q17" s="356"/>
      <c r="R17" s="357"/>
      <c r="S17" s="22"/>
      <c r="T17" s="347"/>
      <c r="U17" s="349" t="s">
        <v>20</v>
      </c>
      <c r="V17" s="351"/>
      <c r="W17" s="353" t="s">
        <v>21</v>
      </c>
      <c r="X17" s="347"/>
      <c r="Y17" s="349" t="s">
        <v>20</v>
      </c>
      <c r="Z17" s="351"/>
      <c r="AA17" s="196">
        <f t="shared" ref="AA17" si="5">CEILING(ROUND(((TIME(X17,Z17,0)-TIME(T17,V17,0))*24-AB17/60),3),0.5)</f>
        <v>0</v>
      </c>
      <c r="AB17" s="198"/>
    </row>
    <row r="18" spans="1:28" s="2" customFormat="1" ht="18" customHeight="1">
      <c r="A18" s="359"/>
      <c r="B18" s="344"/>
      <c r="C18" s="345"/>
      <c r="D18" s="346"/>
      <c r="E18" s="76"/>
      <c r="F18" s="348"/>
      <c r="G18" s="363"/>
      <c r="H18" s="352"/>
      <c r="I18" s="365"/>
      <c r="J18" s="348"/>
      <c r="K18" s="363"/>
      <c r="L18" s="367"/>
      <c r="M18" s="197"/>
      <c r="N18" s="199"/>
      <c r="O18" s="359"/>
      <c r="P18" s="360"/>
      <c r="Q18" s="361"/>
      <c r="R18" s="362"/>
      <c r="S18" s="23"/>
      <c r="T18" s="348"/>
      <c r="U18" s="350"/>
      <c r="V18" s="352"/>
      <c r="W18" s="354"/>
      <c r="X18" s="348"/>
      <c r="Y18" s="350"/>
      <c r="Z18" s="352"/>
      <c r="AA18" s="197"/>
      <c r="AB18" s="199"/>
    </row>
    <row r="19" spans="1:28" s="2" customFormat="1" ht="18" customHeight="1">
      <c r="A19" s="358">
        <v>4</v>
      </c>
      <c r="B19" s="333"/>
      <c r="C19" s="334"/>
      <c r="D19" s="335"/>
      <c r="E19" s="22"/>
      <c r="F19" s="347"/>
      <c r="G19" s="349" t="s">
        <v>20</v>
      </c>
      <c r="H19" s="351"/>
      <c r="I19" s="364" t="s">
        <v>21</v>
      </c>
      <c r="J19" s="347"/>
      <c r="K19" s="349" t="s">
        <v>20</v>
      </c>
      <c r="L19" s="366"/>
      <c r="M19" s="196">
        <f t="shared" ref="M19" si="6">CEILING(ROUND(((TIME(J19,L19,0)-TIME(F19,H19,0))*24-N19/60),3),0.5)</f>
        <v>0</v>
      </c>
      <c r="N19" s="198"/>
      <c r="O19" s="358">
        <v>20</v>
      </c>
      <c r="P19" s="355"/>
      <c r="Q19" s="356"/>
      <c r="R19" s="357"/>
      <c r="S19" s="22"/>
      <c r="T19" s="347"/>
      <c r="U19" s="349" t="s">
        <v>20</v>
      </c>
      <c r="V19" s="351"/>
      <c r="W19" s="353" t="s">
        <v>21</v>
      </c>
      <c r="X19" s="347"/>
      <c r="Y19" s="349" t="s">
        <v>20</v>
      </c>
      <c r="Z19" s="351"/>
      <c r="AA19" s="196">
        <f t="shared" ref="AA19" si="7">CEILING(ROUND(((TIME(X19,Z19,0)-TIME(T19,V19,0))*24-AB19/60),3),0.5)</f>
        <v>0</v>
      </c>
      <c r="AB19" s="198"/>
    </row>
    <row r="20" spans="1:28" s="2" customFormat="1" ht="18" customHeight="1">
      <c r="A20" s="359"/>
      <c r="B20" s="344"/>
      <c r="C20" s="345"/>
      <c r="D20" s="346"/>
      <c r="E20" s="23"/>
      <c r="F20" s="348"/>
      <c r="G20" s="363"/>
      <c r="H20" s="352"/>
      <c r="I20" s="365"/>
      <c r="J20" s="348"/>
      <c r="K20" s="363"/>
      <c r="L20" s="367"/>
      <c r="M20" s="197"/>
      <c r="N20" s="199"/>
      <c r="O20" s="359"/>
      <c r="P20" s="360"/>
      <c r="Q20" s="361"/>
      <c r="R20" s="362"/>
      <c r="S20" s="23"/>
      <c r="T20" s="348"/>
      <c r="U20" s="350"/>
      <c r="V20" s="352"/>
      <c r="W20" s="354"/>
      <c r="X20" s="348"/>
      <c r="Y20" s="350"/>
      <c r="Z20" s="352"/>
      <c r="AA20" s="197"/>
      <c r="AB20" s="199"/>
    </row>
    <row r="21" spans="1:28" s="2" customFormat="1" ht="18" customHeight="1">
      <c r="A21" s="358">
        <v>5</v>
      </c>
      <c r="B21" s="355"/>
      <c r="C21" s="356"/>
      <c r="D21" s="357"/>
      <c r="E21" s="22"/>
      <c r="F21" s="347"/>
      <c r="G21" s="349" t="s">
        <v>20</v>
      </c>
      <c r="H21" s="351"/>
      <c r="I21" s="364" t="s">
        <v>21</v>
      </c>
      <c r="J21" s="347"/>
      <c r="K21" s="349" t="s">
        <v>20</v>
      </c>
      <c r="L21" s="366"/>
      <c r="M21" s="196">
        <f t="shared" ref="M21" si="8">CEILING(ROUND(((TIME(J21,L21,0)-TIME(F21,H21,0))*24-N21/60),3),0.5)</f>
        <v>0</v>
      </c>
      <c r="N21" s="198"/>
      <c r="O21" s="358">
        <v>21</v>
      </c>
      <c r="P21" s="333"/>
      <c r="Q21" s="334"/>
      <c r="R21" s="335"/>
      <c r="S21" s="22"/>
      <c r="T21" s="347"/>
      <c r="U21" s="349" t="s">
        <v>20</v>
      </c>
      <c r="V21" s="351"/>
      <c r="W21" s="353" t="s">
        <v>21</v>
      </c>
      <c r="X21" s="347"/>
      <c r="Y21" s="349" t="s">
        <v>20</v>
      </c>
      <c r="Z21" s="351"/>
      <c r="AA21" s="196">
        <f t="shared" ref="AA21" si="9">CEILING(ROUND(((TIME(X21,Z21,0)-TIME(T21,V21,0))*24-AB21/60),3),0.5)</f>
        <v>0</v>
      </c>
      <c r="AB21" s="198"/>
    </row>
    <row r="22" spans="1:28" s="2" customFormat="1" ht="18" customHeight="1">
      <c r="A22" s="359"/>
      <c r="B22" s="360"/>
      <c r="C22" s="361"/>
      <c r="D22" s="362"/>
      <c r="E22" s="23"/>
      <c r="F22" s="348"/>
      <c r="G22" s="363"/>
      <c r="H22" s="352"/>
      <c r="I22" s="365"/>
      <c r="J22" s="348"/>
      <c r="K22" s="363"/>
      <c r="L22" s="367"/>
      <c r="M22" s="197"/>
      <c r="N22" s="199"/>
      <c r="O22" s="359"/>
      <c r="P22" s="344"/>
      <c r="Q22" s="345"/>
      <c r="R22" s="346"/>
      <c r="S22" s="23"/>
      <c r="T22" s="348"/>
      <c r="U22" s="350"/>
      <c r="V22" s="352"/>
      <c r="W22" s="354"/>
      <c r="X22" s="348"/>
      <c r="Y22" s="350"/>
      <c r="Z22" s="352"/>
      <c r="AA22" s="197"/>
      <c r="AB22" s="199"/>
    </row>
    <row r="23" spans="1:28" s="2" customFormat="1" ht="18" customHeight="1">
      <c r="A23" s="358">
        <v>6</v>
      </c>
      <c r="B23" s="355"/>
      <c r="C23" s="356"/>
      <c r="D23" s="357"/>
      <c r="E23" s="22"/>
      <c r="F23" s="347"/>
      <c r="G23" s="349" t="s">
        <v>20</v>
      </c>
      <c r="H23" s="351"/>
      <c r="I23" s="364" t="s">
        <v>21</v>
      </c>
      <c r="J23" s="347"/>
      <c r="K23" s="349" t="s">
        <v>20</v>
      </c>
      <c r="L23" s="366"/>
      <c r="M23" s="196">
        <f t="shared" ref="M23" si="10">CEILING(ROUND(((TIME(J23,L23,0)-TIME(F23,H23,0))*24-N23/60),3),0.5)</f>
        <v>0</v>
      </c>
      <c r="N23" s="198"/>
      <c r="O23" s="358">
        <v>22</v>
      </c>
      <c r="P23" s="333"/>
      <c r="Q23" s="334"/>
      <c r="R23" s="335"/>
      <c r="S23" s="22"/>
      <c r="T23" s="347"/>
      <c r="U23" s="349" t="s">
        <v>20</v>
      </c>
      <c r="V23" s="351"/>
      <c r="W23" s="353" t="s">
        <v>21</v>
      </c>
      <c r="X23" s="347"/>
      <c r="Y23" s="349" t="s">
        <v>20</v>
      </c>
      <c r="Z23" s="351"/>
      <c r="AA23" s="196">
        <f t="shared" ref="AA23" si="11">CEILING(ROUND(((TIME(X23,Z23,0)-TIME(T23,V23,0))*24-AB23/60),3),0.5)</f>
        <v>0</v>
      </c>
      <c r="AB23" s="198"/>
    </row>
    <row r="24" spans="1:28" s="2" customFormat="1" ht="18" customHeight="1">
      <c r="A24" s="359"/>
      <c r="B24" s="360"/>
      <c r="C24" s="361"/>
      <c r="D24" s="362"/>
      <c r="E24" s="23"/>
      <c r="F24" s="348"/>
      <c r="G24" s="363"/>
      <c r="H24" s="352"/>
      <c r="I24" s="365"/>
      <c r="J24" s="348"/>
      <c r="K24" s="363"/>
      <c r="L24" s="367"/>
      <c r="M24" s="197"/>
      <c r="N24" s="199"/>
      <c r="O24" s="359"/>
      <c r="P24" s="344"/>
      <c r="Q24" s="345"/>
      <c r="R24" s="346"/>
      <c r="S24" s="23"/>
      <c r="T24" s="348"/>
      <c r="U24" s="350"/>
      <c r="V24" s="352"/>
      <c r="W24" s="354"/>
      <c r="X24" s="348"/>
      <c r="Y24" s="350"/>
      <c r="Z24" s="352"/>
      <c r="AA24" s="197"/>
      <c r="AB24" s="199"/>
    </row>
    <row r="25" spans="1:28" s="2" customFormat="1" ht="18" customHeight="1">
      <c r="A25" s="358">
        <v>7</v>
      </c>
      <c r="B25" s="333"/>
      <c r="C25" s="334"/>
      <c r="D25" s="335"/>
      <c r="E25" s="22"/>
      <c r="F25" s="347"/>
      <c r="G25" s="349" t="s">
        <v>20</v>
      </c>
      <c r="H25" s="351"/>
      <c r="I25" s="353" t="s">
        <v>21</v>
      </c>
      <c r="J25" s="347"/>
      <c r="K25" s="349" t="s">
        <v>20</v>
      </c>
      <c r="L25" s="351"/>
      <c r="M25" s="196">
        <f t="shared" ref="M25" si="12">CEILING(ROUND(((TIME(J25,L25,0)-TIME(F25,H25,0))*24-N25/60),3),0.5)</f>
        <v>0</v>
      </c>
      <c r="N25" s="198"/>
      <c r="O25" s="358">
        <v>23</v>
      </c>
      <c r="P25" s="333"/>
      <c r="Q25" s="334"/>
      <c r="R25" s="335"/>
      <c r="S25" s="22"/>
      <c r="T25" s="347"/>
      <c r="U25" s="349" t="s">
        <v>20</v>
      </c>
      <c r="V25" s="351"/>
      <c r="W25" s="353" t="s">
        <v>21</v>
      </c>
      <c r="X25" s="347"/>
      <c r="Y25" s="349" t="s">
        <v>20</v>
      </c>
      <c r="Z25" s="351"/>
      <c r="AA25" s="196">
        <f t="shared" ref="AA25" si="13">CEILING(ROUND(((TIME(X25,Z25,0)-TIME(T25,V25,0))*24-AB25/60),3),0.5)</f>
        <v>0</v>
      </c>
      <c r="AB25" s="198"/>
    </row>
    <row r="26" spans="1:28" s="2" customFormat="1" ht="18" customHeight="1">
      <c r="A26" s="359"/>
      <c r="B26" s="344"/>
      <c r="C26" s="345"/>
      <c r="D26" s="346"/>
      <c r="E26" s="23"/>
      <c r="F26" s="348"/>
      <c r="G26" s="350"/>
      <c r="H26" s="352"/>
      <c r="I26" s="354"/>
      <c r="J26" s="348"/>
      <c r="K26" s="350"/>
      <c r="L26" s="352"/>
      <c r="M26" s="197"/>
      <c r="N26" s="199"/>
      <c r="O26" s="359"/>
      <c r="P26" s="344"/>
      <c r="Q26" s="345"/>
      <c r="R26" s="346"/>
      <c r="S26" s="23"/>
      <c r="T26" s="348"/>
      <c r="U26" s="350"/>
      <c r="V26" s="352"/>
      <c r="W26" s="354"/>
      <c r="X26" s="348"/>
      <c r="Y26" s="350"/>
      <c r="Z26" s="352"/>
      <c r="AA26" s="197"/>
      <c r="AB26" s="199"/>
    </row>
    <row r="27" spans="1:28" s="2" customFormat="1" ht="18" customHeight="1">
      <c r="A27" s="358">
        <v>8</v>
      </c>
      <c r="B27" s="333"/>
      <c r="C27" s="334"/>
      <c r="D27" s="335"/>
      <c r="E27" s="22"/>
      <c r="F27" s="347"/>
      <c r="G27" s="349" t="s">
        <v>20</v>
      </c>
      <c r="H27" s="351"/>
      <c r="I27" s="353" t="s">
        <v>21</v>
      </c>
      <c r="J27" s="347"/>
      <c r="K27" s="349" t="s">
        <v>20</v>
      </c>
      <c r="L27" s="351"/>
      <c r="M27" s="196">
        <f t="shared" ref="M27" si="14">CEILING(ROUND(((TIME(J27,L27,0)-TIME(F27,H27,0))*24-N27/60),3),0.5)</f>
        <v>0</v>
      </c>
      <c r="N27" s="198"/>
      <c r="O27" s="358">
        <v>24</v>
      </c>
      <c r="P27" s="333"/>
      <c r="Q27" s="334"/>
      <c r="R27" s="335"/>
      <c r="S27" s="22"/>
      <c r="T27" s="347"/>
      <c r="U27" s="349" t="s">
        <v>20</v>
      </c>
      <c r="V27" s="351"/>
      <c r="W27" s="353" t="s">
        <v>21</v>
      </c>
      <c r="X27" s="347"/>
      <c r="Y27" s="349" t="s">
        <v>20</v>
      </c>
      <c r="Z27" s="351"/>
      <c r="AA27" s="196">
        <f t="shared" ref="AA27" si="15">CEILING(ROUND(((TIME(X27,Z27,0)-TIME(T27,V27,0))*24-AB27/60),3),0.5)</f>
        <v>0</v>
      </c>
      <c r="AB27" s="198"/>
    </row>
    <row r="28" spans="1:28" s="2" customFormat="1" ht="18" customHeight="1">
      <c r="A28" s="359"/>
      <c r="B28" s="344"/>
      <c r="C28" s="345"/>
      <c r="D28" s="346"/>
      <c r="E28" s="23"/>
      <c r="F28" s="348"/>
      <c r="G28" s="350"/>
      <c r="H28" s="352"/>
      <c r="I28" s="354"/>
      <c r="J28" s="348"/>
      <c r="K28" s="350"/>
      <c r="L28" s="352"/>
      <c r="M28" s="197"/>
      <c r="N28" s="199"/>
      <c r="O28" s="359"/>
      <c r="P28" s="344"/>
      <c r="Q28" s="345"/>
      <c r="R28" s="346"/>
      <c r="S28" s="23"/>
      <c r="T28" s="348"/>
      <c r="U28" s="350"/>
      <c r="V28" s="352"/>
      <c r="W28" s="354"/>
      <c r="X28" s="348"/>
      <c r="Y28" s="350"/>
      <c r="Z28" s="352"/>
      <c r="AA28" s="197"/>
      <c r="AB28" s="199"/>
    </row>
    <row r="29" spans="1:28" s="2" customFormat="1" ht="18" customHeight="1">
      <c r="A29" s="358">
        <v>9</v>
      </c>
      <c r="B29" s="333" t="s">
        <v>10</v>
      </c>
      <c r="C29" s="334"/>
      <c r="D29" s="335"/>
      <c r="E29" s="22"/>
      <c r="F29" s="347"/>
      <c r="G29" s="349"/>
      <c r="H29" s="351"/>
      <c r="I29" s="353"/>
      <c r="J29" s="347"/>
      <c r="K29" s="349"/>
      <c r="L29" s="351"/>
      <c r="M29" s="196">
        <f>CEILING(ROUND(((TIME(J28,L28,0)-TIME(F28,H28,0))*24-N28/60),3),0.5)</f>
        <v>0</v>
      </c>
      <c r="N29" s="198">
        <v>0</v>
      </c>
      <c r="O29" s="358">
        <v>25</v>
      </c>
      <c r="P29" s="333"/>
      <c r="Q29" s="334"/>
      <c r="R29" s="335"/>
      <c r="S29" s="22"/>
      <c r="T29" s="347"/>
      <c r="U29" s="349" t="s">
        <v>20</v>
      </c>
      <c r="V29" s="351"/>
      <c r="W29" s="353" t="s">
        <v>21</v>
      </c>
      <c r="X29" s="347"/>
      <c r="Y29" s="349" t="s">
        <v>20</v>
      </c>
      <c r="Z29" s="351"/>
      <c r="AA29" s="196">
        <f>CEILING(ROUND(((TIME(X28,Z28,0)-TIME(T28,V28,0))*24-AB28/60),3),0.5)</f>
        <v>0</v>
      </c>
      <c r="AB29" s="198"/>
    </row>
    <row r="30" spans="1:28" s="2" customFormat="1" ht="18" customHeight="1">
      <c r="A30" s="359"/>
      <c r="B30" s="344"/>
      <c r="C30" s="345"/>
      <c r="D30" s="346"/>
      <c r="E30" s="23"/>
      <c r="F30" s="348"/>
      <c r="G30" s="350"/>
      <c r="H30" s="352"/>
      <c r="I30" s="354"/>
      <c r="J30" s="348"/>
      <c r="K30" s="350"/>
      <c r="L30" s="352"/>
      <c r="M30" s="197"/>
      <c r="N30" s="199"/>
      <c r="O30" s="359"/>
      <c r="P30" s="344"/>
      <c r="Q30" s="345"/>
      <c r="R30" s="346"/>
      <c r="S30" s="23"/>
      <c r="T30" s="348"/>
      <c r="U30" s="350"/>
      <c r="V30" s="352"/>
      <c r="W30" s="354"/>
      <c r="X30" s="348"/>
      <c r="Y30" s="350"/>
      <c r="Z30" s="352"/>
      <c r="AA30" s="197"/>
      <c r="AB30" s="199"/>
    </row>
    <row r="31" spans="1:28" s="2" customFormat="1" ht="18" customHeight="1">
      <c r="A31" s="358">
        <v>10</v>
      </c>
      <c r="B31" s="333"/>
      <c r="C31" s="334"/>
      <c r="D31" s="335"/>
      <c r="E31" s="22"/>
      <c r="F31" s="347"/>
      <c r="G31" s="349" t="s">
        <v>20</v>
      </c>
      <c r="H31" s="351"/>
      <c r="I31" s="353" t="s">
        <v>21</v>
      </c>
      <c r="J31" s="347"/>
      <c r="K31" s="349" t="s">
        <v>20</v>
      </c>
      <c r="L31" s="351"/>
      <c r="M31" s="196">
        <f t="shared" ref="M31" si="16">CEILING(ROUND(((TIME(J31,L31,0)-TIME(F31,H31,0))*24-N31/60),3),0.5)</f>
        <v>0</v>
      </c>
      <c r="N31" s="198"/>
      <c r="O31" s="358">
        <v>26</v>
      </c>
      <c r="P31" s="355"/>
      <c r="Q31" s="356"/>
      <c r="R31" s="357"/>
      <c r="S31" s="22"/>
      <c r="T31" s="347"/>
      <c r="U31" s="349" t="s">
        <v>20</v>
      </c>
      <c r="V31" s="351"/>
      <c r="W31" s="353" t="s">
        <v>21</v>
      </c>
      <c r="X31" s="347"/>
      <c r="Y31" s="349" t="s">
        <v>20</v>
      </c>
      <c r="Z31" s="351"/>
      <c r="AA31" s="196">
        <f t="shared" ref="AA31" si="17">CEILING(ROUND(((TIME(X31,Z31,0)-TIME(T31,V31,0))*24-AB31/60),3),0.5)</f>
        <v>0</v>
      </c>
      <c r="AB31" s="198"/>
    </row>
    <row r="32" spans="1:28" s="2" customFormat="1" ht="18" customHeight="1">
      <c r="A32" s="359"/>
      <c r="B32" s="344"/>
      <c r="C32" s="345"/>
      <c r="D32" s="346"/>
      <c r="E32" s="23"/>
      <c r="F32" s="348"/>
      <c r="G32" s="350"/>
      <c r="H32" s="352"/>
      <c r="I32" s="354"/>
      <c r="J32" s="348"/>
      <c r="K32" s="350"/>
      <c r="L32" s="352"/>
      <c r="M32" s="197"/>
      <c r="N32" s="199"/>
      <c r="O32" s="359"/>
      <c r="P32" s="360"/>
      <c r="Q32" s="361"/>
      <c r="R32" s="362"/>
      <c r="S32" s="23"/>
      <c r="T32" s="348"/>
      <c r="U32" s="350"/>
      <c r="V32" s="352"/>
      <c r="W32" s="354"/>
      <c r="X32" s="348"/>
      <c r="Y32" s="350"/>
      <c r="Z32" s="352"/>
      <c r="AA32" s="197"/>
      <c r="AB32" s="199"/>
    </row>
    <row r="33" spans="1:28" s="2" customFormat="1" ht="18" customHeight="1">
      <c r="A33" s="358">
        <v>11</v>
      </c>
      <c r="B33" s="333"/>
      <c r="C33" s="334"/>
      <c r="D33" s="335"/>
      <c r="E33" s="22"/>
      <c r="F33" s="347"/>
      <c r="G33" s="349" t="s">
        <v>20</v>
      </c>
      <c r="H33" s="351"/>
      <c r="I33" s="353" t="s">
        <v>21</v>
      </c>
      <c r="J33" s="347"/>
      <c r="K33" s="349" t="s">
        <v>20</v>
      </c>
      <c r="L33" s="351"/>
      <c r="M33" s="196">
        <f t="shared" ref="M33" si="18">CEILING(ROUND(((TIME(J33,L33,0)-TIME(F33,H33,0))*24-N33/60),3),0.5)</f>
        <v>0</v>
      </c>
      <c r="N33" s="198"/>
      <c r="O33" s="358">
        <v>27</v>
      </c>
      <c r="P33" s="355"/>
      <c r="Q33" s="356"/>
      <c r="R33" s="357"/>
      <c r="S33" s="22"/>
      <c r="T33" s="347"/>
      <c r="U33" s="349" t="s">
        <v>20</v>
      </c>
      <c r="V33" s="351"/>
      <c r="W33" s="353" t="s">
        <v>21</v>
      </c>
      <c r="X33" s="347"/>
      <c r="Y33" s="349" t="s">
        <v>20</v>
      </c>
      <c r="Z33" s="351"/>
      <c r="AA33" s="196">
        <f t="shared" ref="AA33" si="19">CEILING(ROUND(((TIME(X33,Z33,0)-TIME(T33,V33,0))*24-AB33/60),3),0.5)</f>
        <v>0</v>
      </c>
      <c r="AB33" s="198"/>
    </row>
    <row r="34" spans="1:28" s="2" customFormat="1" ht="18" customHeight="1">
      <c r="A34" s="359"/>
      <c r="B34" s="344"/>
      <c r="C34" s="345"/>
      <c r="D34" s="346"/>
      <c r="E34" s="23"/>
      <c r="F34" s="348"/>
      <c r="G34" s="350"/>
      <c r="H34" s="352"/>
      <c r="I34" s="354"/>
      <c r="J34" s="348"/>
      <c r="K34" s="350"/>
      <c r="L34" s="352"/>
      <c r="M34" s="197"/>
      <c r="N34" s="199"/>
      <c r="O34" s="359"/>
      <c r="P34" s="360"/>
      <c r="Q34" s="361"/>
      <c r="R34" s="362"/>
      <c r="S34" s="23"/>
      <c r="T34" s="348"/>
      <c r="U34" s="350"/>
      <c r="V34" s="352"/>
      <c r="W34" s="354"/>
      <c r="X34" s="348"/>
      <c r="Y34" s="350"/>
      <c r="Z34" s="352"/>
      <c r="AA34" s="197"/>
      <c r="AB34" s="199"/>
    </row>
    <row r="35" spans="1:28" s="2" customFormat="1" ht="18" customHeight="1">
      <c r="A35" s="342">
        <v>12</v>
      </c>
      <c r="B35" s="355" t="s">
        <v>10</v>
      </c>
      <c r="C35" s="356"/>
      <c r="D35" s="357"/>
      <c r="E35" s="22"/>
      <c r="F35" s="347"/>
      <c r="G35" s="349"/>
      <c r="H35" s="351"/>
      <c r="I35" s="353"/>
      <c r="J35" s="347"/>
      <c r="K35" s="349"/>
      <c r="L35" s="351"/>
      <c r="M35" s="196">
        <f>CEILING(ROUND(((TIME(J34,L34,0)-TIME(F34,H34,0))*24-N34/60),3),0.5)</f>
        <v>0</v>
      </c>
      <c r="N35" s="198">
        <v>10</v>
      </c>
      <c r="O35" s="358">
        <v>28</v>
      </c>
      <c r="P35" s="333"/>
      <c r="Q35" s="334"/>
      <c r="R35" s="335"/>
      <c r="S35" s="22"/>
      <c r="T35" s="347"/>
      <c r="U35" s="349" t="s">
        <v>20</v>
      </c>
      <c r="V35" s="351"/>
      <c r="W35" s="353" t="s">
        <v>21</v>
      </c>
      <c r="X35" s="347"/>
      <c r="Y35" s="349" t="s">
        <v>20</v>
      </c>
      <c r="Z35" s="351"/>
      <c r="AA35" s="196">
        <f>CEILING(ROUND(((TIME(X34,Z34,0)-TIME(T34,V34,0))*24-AB34/60),3),0.5)</f>
        <v>0</v>
      </c>
      <c r="AB35" s="198"/>
    </row>
    <row r="36" spans="1:28" s="2" customFormat="1" ht="18" customHeight="1">
      <c r="A36" s="343"/>
      <c r="B36" s="360"/>
      <c r="C36" s="361"/>
      <c r="D36" s="362"/>
      <c r="E36" s="23"/>
      <c r="F36" s="348"/>
      <c r="G36" s="350"/>
      <c r="H36" s="352"/>
      <c r="I36" s="354"/>
      <c r="J36" s="348"/>
      <c r="K36" s="350"/>
      <c r="L36" s="352"/>
      <c r="M36" s="197"/>
      <c r="N36" s="199"/>
      <c r="O36" s="359"/>
      <c r="P36" s="344"/>
      <c r="Q36" s="345"/>
      <c r="R36" s="346"/>
      <c r="S36" s="23"/>
      <c r="T36" s="348"/>
      <c r="U36" s="350"/>
      <c r="V36" s="352"/>
      <c r="W36" s="354"/>
      <c r="X36" s="348"/>
      <c r="Y36" s="350"/>
      <c r="Z36" s="352"/>
      <c r="AA36" s="197"/>
      <c r="AB36" s="199"/>
    </row>
    <row r="37" spans="1:28" s="2" customFormat="1" ht="18" customHeight="1">
      <c r="A37" s="342">
        <v>13</v>
      </c>
      <c r="B37" s="355"/>
      <c r="C37" s="356"/>
      <c r="D37" s="357"/>
      <c r="E37" s="22"/>
      <c r="F37" s="347"/>
      <c r="G37" s="349" t="s">
        <v>20</v>
      </c>
      <c r="H37" s="351"/>
      <c r="I37" s="353" t="s">
        <v>21</v>
      </c>
      <c r="J37" s="347"/>
      <c r="K37" s="349" t="s">
        <v>20</v>
      </c>
      <c r="L37" s="351"/>
      <c r="M37" s="196">
        <f t="shared" ref="M37" si="20">CEILING(ROUND(((TIME(J37,L37,0)-TIME(F37,H37,0))*24-N37/60),3),0.5)</f>
        <v>0</v>
      </c>
      <c r="N37" s="198"/>
      <c r="O37" s="358">
        <v>29</v>
      </c>
      <c r="P37" s="355"/>
      <c r="Q37" s="356"/>
      <c r="R37" s="357"/>
      <c r="S37" s="22"/>
      <c r="T37" s="347"/>
      <c r="U37" s="349" t="s">
        <v>20</v>
      </c>
      <c r="V37" s="351"/>
      <c r="W37" s="353" t="s">
        <v>21</v>
      </c>
      <c r="X37" s="347"/>
      <c r="Y37" s="349" t="s">
        <v>20</v>
      </c>
      <c r="Z37" s="351"/>
      <c r="AA37" s="196">
        <f t="shared" ref="AA37" si="21">CEILING(ROUND(((TIME(X37,Z37,0)-TIME(T37,V37,0))*24-AB37/60),3),0.5)</f>
        <v>0</v>
      </c>
      <c r="AB37" s="198"/>
    </row>
    <row r="38" spans="1:28" s="2" customFormat="1" ht="18" customHeight="1">
      <c r="A38" s="343"/>
      <c r="B38" s="360"/>
      <c r="C38" s="361"/>
      <c r="D38" s="362"/>
      <c r="E38" s="23"/>
      <c r="F38" s="348"/>
      <c r="G38" s="350"/>
      <c r="H38" s="352"/>
      <c r="I38" s="354"/>
      <c r="J38" s="348"/>
      <c r="K38" s="350"/>
      <c r="L38" s="352"/>
      <c r="M38" s="197"/>
      <c r="N38" s="199"/>
      <c r="O38" s="359"/>
      <c r="P38" s="360"/>
      <c r="Q38" s="361"/>
      <c r="R38" s="362"/>
      <c r="S38" s="23"/>
      <c r="T38" s="348"/>
      <c r="U38" s="350"/>
      <c r="V38" s="352"/>
      <c r="W38" s="354"/>
      <c r="X38" s="348"/>
      <c r="Y38" s="350"/>
      <c r="Z38" s="352"/>
      <c r="AA38" s="197"/>
      <c r="AB38" s="199"/>
    </row>
    <row r="39" spans="1:28" s="2" customFormat="1" ht="18" customHeight="1">
      <c r="A39" s="342">
        <v>14</v>
      </c>
      <c r="B39" s="333"/>
      <c r="C39" s="334"/>
      <c r="D39" s="335"/>
      <c r="E39" s="22"/>
      <c r="F39" s="347"/>
      <c r="G39" s="349" t="s">
        <v>20</v>
      </c>
      <c r="H39" s="351"/>
      <c r="I39" s="353" t="s">
        <v>21</v>
      </c>
      <c r="J39" s="347"/>
      <c r="K39" s="349" t="s">
        <v>20</v>
      </c>
      <c r="L39" s="351"/>
      <c r="M39" s="196">
        <f t="shared" ref="M39" si="22">CEILING(ROUND(((TIME(J39,L39,0)-TIME(F39,H39,0))*24-N39/60),3),0.5)</f>
        <v>0</v>
      </c>
      <c r="N39" s="198"/>
      <c r="O39" s="358">
        <v>30</v>
      </c>
      <c r="P39" s="333"/>
      <c r="Q39" s="334"/>
      <c r="R39" s="335"/>
      <c r="S39" s="22"/>
      <c r="T39" s="347"/>
      <c r="U39" s="349" t="s">
        <v>20</v>
      </c>
      <c r="V39" s="351"/>
      <c r="W39" s="353" t="s">
        <v>21</v>
      </c>
      <c r="X39" s="347"/>
      <c r="Y39" s="349" t="s">
        <v>20</v>
      </c>
      <c r="Z39" s="351"/>
      <c r="AA39" s="196">
        <f t="shared" ref="AA39" si="23">CEILING(ROUND(((TIME(X39,Z39,0)-TIME(T39,V39,0))*24-AB39/60),3),0.5)</f>
        <v>0</v>
      </c>
      <c r="AB39" s="198"/>
    </row>
    <row r="40" spans="1:28" s="2" customFormat="1" ht="18" customHeight="1">
      <c r="A40" s="343"/>
      <c r="B40" s="344"/>
      <c r="C40" s="345"/>
      <c r="D40" s="346"/>
      <c r="E40" s="23"/>
      <c r="F40" s="348"/>
      <c r="G40" s="350"/>
      <c r="H40" s="352"/>
      <c r="I40" s="354"/>
      <c r="J40" s="348"/>
      <c r="K40" s="350"/>
      <c r="L40" s="352"/>
      <c r="M40" s="197"/>
      <c r="N40" s="199"/>
      <c r="O40" s="359"/>
      <c r="P40" s="344"/>
      <c r="Q40" s="345"/>
      <c r="R40" s="346"/>
      <c r="S40" s="23"/>
      <c r="T40" s="348"/>
      <c r="U40" s="350"/>
      <c r="V40" s="352"/>
      <c r="W40" s="354"/>
      <c r="X40" s="348"/>
      <c r="Y40" s="350"/>
      <c r="Z40" s="352"/>
      <c r="AA40" s="197"/>
      <c r="AB40" s="199"/>
    </row>
    <row r="41" spans="1:28" s="2" customFormat="1" ht="18" customHeight="1">
      <c r="A41" s="342">
        <v>15</v>
      </c>
      <c r="B41" s="333"/>
      <c r="C41" s="334"/>
      <c r="D41" s="335"/>
      <c r="E41" s="22"/>
      <c r="F41" s="347"/>
      <c r="G41" s="349" t="s">
        <v>20</v>
      </c>
      <c r="H41" s="351"/>
      <c r="I41" s="353" t="s">
        <v>21</v>
      </c>
      <c r="J41" s="347"/>
      <c r="K41" s="349" t="s">
        <v>20</v>
      </c>
      <c r="L41" s="351"/>
      <c r="M41" s="196">
        <f>CEILING(ROUND(((TIME(J41,L41,0)-TIME(F41,H41,0))*24-N41/60),3),0.5)</f>
        <v>0</v>
      </c>
      <c r="N41" s="198"/>
      <c r="O41" s="358">
        <v>31</v>
      </c>
      <c r="P41" s="355"/>
      <c r="Q41" s="356"/>
      <c r="R41" s="357"/>
      <c r="S41" s="22"/>
      <c r="T41" s="347"/>
      <c r="U41" s="349" t="s">
        <v>20</v>
      </c>
      <c r="V41" s="351"/>
      <c r="W41" s="353" t="s">
        <v>21</v>
      </c>
      <c r="X41" s="347"/>
      <c r="Y41" s="349" t="s">
        <v>20</v>
      </c>
      <c r="Z41" s="351"/>
      <c r="AA41" s="196">
        <f t="shared" ref="AA41" si="24">CEILING(ROUND(((TIME(X41,Z41,0)-TIME(T41,V41,0))*24-AB41/60),3),0.5)</f>
        <v>0</v>
      </c>
      <c r="AB41" s="198"/>
    </row>
    <row r="42" spans="1:28" s="2" customFormat="1" ht="18" customHeight="1">
      <c r="A42" s="343"/>
      <c r="B42" s="344"/>
      <c r="C42" s="345"/>
      <c r="D42" s="346"/>
      <c r="E42" s="23"/>
      <c r="F42" s="348"/>
      <c r="G42" s="350"/>
      <c r="H42" s="352"/>
      <c r="I42" s="354"/>
      <c r="J42" s="348"/>
      <c r="K42" s="350"/>
      <c r="L42" s="352"/>
      <c r="M42" s="197"/>
      <c r="N42" s="199"/>
      <c r="O42" s="359"/>
      <c r="P42" s="360"/>
      <c r="Q42" s="361"/>
      <c r="R42" s="362"/>
      <c r="S42" s="23"/>
      <c r="T42" s="348"/>
      <c r="U42" s="350"/>
      <c r="V42" s="352"/>
      <c r="W42" s="354"/>
      <c r="X42" s="348"/>
      <c r="Y42" s="350"/>
      <c r="Z42" s="352"/>
      <c r="AA42" s="197"/>
      <c r="AB42" s="199"/>
    </row>
    <row r="43" spans="1:28" s="2" customFormat="1" ht="18" customHeight="1">
      <c r="A43" s="342">
        <v>16</v>
      </c>
      <c r="B43" s="333"/>
      <c r="C43" s="334"/>
      <c r="D43" s="335"/>
      <c r="E43" s="22"/>
      <c r="F43" s="347"/>
      <c r="G43" s="349" t="s">
        <v>20</v>
      </c>
      <c r="H43" s="351"/>
      <c r="I43" s="353" t="s">
        <v>21</v>
      </c>
      <c r="J43" s="347"/>
      <c r="K43" s="349" t="s">
        <v>20</v>
      </c>
      <c r="L43" s="351"/>
      <c r="M43" s="196">
        <f t="shared" ref="M43" si="25">CEILING(ROUND(((TIME(J43,L43,0)-TIME(F43,H43,0))*24-N43/60),3),0.5)</f>
        <v>0</v>
      </c>
      <c r="N43" s="198"/>
      <c r="O43" s="336"/>
      <c r="P43" s="337"/>
      <c r="Q43" s="337"/>
      <c r="R43" s="337"/>
      <c r="S43" s="337"/>
      <c r="T43" s="337"/>
      <c r="U43" s="337"/>
      <c r="V43" s="337"/>
      <c r="W43" s="337"/>
      <c r="X43" s="337"/>
      <c r="Y43" s="337"/>
      <c r="Z43" s="337"/>
      <c r="AA43" s="337"/>
      <c r="AB43" s="338"/>
    </row>
    <row r="44" spans="1:28" ht="18" customHeight="1">
      <c r="A44" s="343"/>
      <c r="B44" s="344"/>
      <c r="C44" s="345"/>
      <c r="D44" s="346"/>
      <c r="E44" s="23"/>
      <c r="F44" s="348"/>
      <c r="G44" s="350"/>
      <c r="H44" s="352"/>
      <c r="I44" s="354"/>
      <c r="J44" s="348"/>
      <c r="K44" s="350"/>
      <c r="L44" s="352"/>
      <c r="M44" s="197"/>
      <c r="N44" s="199"/>
      <c r="O44" s="339"/>
      <c r="P44" s="340"/>
      <c r="Q44" s="340"/>
      <c r="R44" s="340"/>
      <c r="S44" s="340"/>
      <c r="T44" s="340"/>
      <c r="U44" s="340"/>
      <c r="V44" s="340"/>
      <c r="W44" s="340"/>
      <c r="X44" s="340"/>
      <c r="Y44" s="340"/>
      <c r="Z44" s="340"/>
      <c r="AA44" s="340"/>
      <c r="AB44" s="341"/>
    </row>
    <row r="45" spans="1:28" s="2" customFormat="1" ht="14.25" customHeight="1">
      <c r="A45" s="303" t="s">
        <v>23</v>
      </c>
      <c r="B45" s="304"/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5"/>
      <c r="O45" s="306" t="s">
        <v>24</v>
      </c>
      <c r="P45" s="307"/>
      <c r="Q45" s="307"/>
      <c r="R45" s="307"/>
      <c r="S45" s="318" t="s">
        <v>25</v>
      </c>
      <c r="T45" s="310">
        <f>SUM(M13:M44)+SUM(AA13:AA42)</f>
        <v>0</v>
      </c>
      <c r="U45" s="311"/>
      <c r="V45" s="311"/>
      <c r="W45" s="311"/>
      <c r="X45" s="311"/>
      <c r="Y45" s="311"/>
      <c r="Z45" s="311"/>
      <c r="AA45" s="320" t="s">
        <v>26</v>
      </c>
      <c r="AB45" s="322"/>
    </row>
    <row r="46" spans="1:28" s="2" customFormat="1" ht="14.25" customHeight="1">
      <c r="A46" s="313" t="s">
        <v>27</v>
      </c>
      <c r="B46" s="314"/>
      <c r="C46" s="315" t="s">
        <v>28</v>
      </c>
      <c r="D46" s="316"/>
      <c r="E46" s="316"/>
      <c r="F46" s="316"/>
      <c r="G46" s="316"/>
      <c r="H46" s="316"/>
      <c r="I46" s="316"/>
      <c r="J46" s="316"/>
      <c r="K46" s="316"/>
      <c r="L46" s="316"/>
      <c r="M46" s="316"/>
      <c r="N46" s="317"/>
      <c r="O46" s="308"/>
      <c r="P46" s="309"/>
      <c r="Q46" s="309"/>
      <c r="R46" s="309"/>
      <c r="S46" s="319"/>
      <c r="T46" s="312"/>
      <c r="U46" s="312"/>
      <c r="V46" s="312"/>
      <c r="W46" s="312"/>
      <c r="X46" s="312"/>
      <c r="Y46" s="312"/>
      <c r="Z46" s="312"/>
      <c r="AA46" s="321"/>
      <c r="AB46" s="323"/>
    </row>
    <row r="47" spans="1:28" s="2" customFormat="1" ht="28.5" customHeight="1">
      <c r="A47" s="324" t="s">
        <v>29</v>
      </c>
      <c r="B47" s="325"/>
      <c r="C47" s="326" t="s">
        <v>30</v>
      </c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8"/>
      <c r="O47" s="24" t="s">
        <v>31</v>
      </c>
      <c r="P47" s="329">
        <f>IFERROR(VLOOKUP(C49,Sheet2!E2:F12,2,FALSE),"")</f>
        <v>1050</v>
      </c>
      <c r="Q47" s="329"/>
      <c r="R47" s="25" t="s">
        <v>32</v>
      </c>
      <c r="S47" s="330" t="s">
        <v>33</v>
      </c>
      <c r="T47" s="331"/>
      <c r="U47" s="331"/>
      <c r="V47" s="331"/>
      <c r="W47" s="331"/>
      <c r="X47" s="332">
        <f>ROUNDUP(T45*P47,0)</f>
        <v>0</v>
      </c>
      <c r="Y47" s="332"/>
      <c r="Z47" s="332"/>
      <c r="AA47" s="332"/>
      <c r="AB47" s="26" t="s">
        <v>32</v>
      </c>
    </row>
    <row r="48" spans="1:28" s="2" customFormat="1" ht="25.25" customHeight="1">
      <c r="A48" s="277" t="s">
        <v>34</v>
      </c>
      <c r="B48" s="278"/>
      <c r="C48" s="279" t="s">
        <v>35</v>
      </c>
      <c r="D48" s="280"/>
      <c r="E48" s="280"/>
      <c r="F48" s="280"/>
      <c r="G48" s="280"/>
      <c r="H48" s="280"/>
      <c r="I48" s="280"/>
      <c r="J48" s="280"/>
      <c r="K48" s="280"/>
      <c r="L48" s="280"/>
      <c r="M48" s="280"/>
      <c r="N48" s="281"/>
      <c r="O48" s="282" t="s">
        <v>36</v>
      </c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83"/>
      <c r="AB48" s="284"/>
    </row>
    <row r="49" spans="1:28" s="2" customFormat="1" ht="24.75" customHeight="1">
      <c r="A49" s="253" t="s">
        <v>37</v>
      </c>
      <c r="B49" s="254"/>
      <c r="C49" s="285" t="s">
        <v>38</v>
      </c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6"/>
      <c r="O49" s="27" t="s">
        <v>39</v>
      </c>
      <c r="P49" s="28"/>
      <c r="Q49" s="287"/>
      <c r="R49" s="288"/>
      <c r="S49" s="288"/>
      <c r="T49" s="288"/>
      <c r="U49" s="288"/>
      <c r="V49" s="288"/>
      <c r="W49" s="288"/>
      <c r="X49" s="288"/>
      <c r="Y49" s="288"/>
      <c r="Z49" s="288"/>
      <c r="AA49" s="288"/>
      <c r="AB49" s="289"/>
    </row>
    <row r="50" spans="1:28" s="2" customFormat="1" ht="24.75" customHeight="1">
      <c r="A50" s="290" t="s">
        <v>40</v>
      </c>
      <c r="B50" s="291"/>
      <c r="C50" s="291"/>
      <c r="D50" s="291"/>
      <c r="E50" s="291"/>
      <c r="F50" s="291"/>
      <c r="G50" s="291"/>
      <c r="H50" s="291"/>
      <c r="I50" s="291"/>
      <c r="J50" s="292" t="s">
        <v>41</v>
      </c>
      <c r="K50" s="292"/>
      <c r="L50" s="292"/>
      <c r="M50" s="292"/>
      <c r="N50" s="293"/>
      <c r="O50" s="294" t="s">
        <v>42</v>
      </c>
      <c r="P50" s="295"/>
      <c r="Q50" s="296"/>
      <c r="R50" s="297"/>
      <c r="S50" s="297"/>
      <c r="T50" s="297"/>
      <c r="U50" s="297"/>
      <c r="V50" s="297"/>
      <c r="W50" s="297"/>
      <c r="X50" s="298"/>
      <c r="Y50" s="299" t="s">
        <v>43</v>
      </c>
      <c r="Z50" s="300"/>
      <c r="AA50" s="301"/>
      <c r="AB50" s="302"/>
    </row>
    <row r="51" spans="1:28" s="2" customFormat="1" ht="35" customHeight="1">
      <c r="A51" s="253" t="s">
        <v>44</v>
      </c>
      <c r="B51" s="254"/>
      <c r="C51" s="257" t="s">
        <v>45</v>
      </c>
      <c r="D51" s="258"/>
      <c r="E51" s="258"/>
      <c r="F51" s="258"/>
      <c r="G51" s="258"/>
      <c r="H51" s="258"/>
      <c r="I51" s="258"/>
      <c r="J51" s="258"/>
      <c r="K51" s="258"/>
      <c r="L51" s="258"/>
      <c r="M51" s="258"/>
      <c r="N51" s="259"/>
      <c r="O51" s="263" t="s">
        <v>46</v>
      </c>
      <c r="P51" s="264"/>
      <c r="Q51" s="265"/>
      <c r="R51" s="265"/>
      <c r="S51" s="265"/>
      <c r="T51" s="265"/>
      <c r="U51" s="265"/>
      <c r="V51" s="265"/>
      <c r="W51" s="265"/>
      <c r="X51" s="265"/>
      <c r="Y51" s="265"/>
      <c r="Z51" s="265"/>
      <c r="AA51" s="265"/>
      <c r="AB51" s="266"/>
    </row>
    <row r="52" spans="1:28" s="2" customFormat="1" ht="27" customHeight="1">
      <c r="A52" s="255"/>
      <c r="B52" s="256"/>
      <c r="C52" s="260"/>
      <c r="D52" s="261"/>
      <c r="E52" s="261"/>
      <c r="F52" s="261"/>
      <c r="G52" s="261"/>
      <c r="H52" s="261"/>
      <c r="I52" s="261"/>
      <c r="J52" s="261"/>
      <c r="K52" s="261"/>
      <c r="L52" s="261"/>
      <c r="M52" s="261"/>
      <c r="N52" s="262"/>
      <c r="O52" s="267" t="s">
        <v>47</v>
      </c>
      <c r="P52" s="268"/>
      <c r="Q52" s="29" t="s">
        <v>48</v>
      </c>
      <c r="R52" s="269"/>
      <c r="S52" s="269"/>
      <c r="T52" s="269"/>
      <c r="U52" s="269"/>
      <c r="V52" s="270" t="s">
        <v>49</v>
      </c>
      <c r="W52" s="270"/>
      <c r="X52" s="271"/>
      <c r="Y52" s="272"/>
      <c r="Z52" s="272"/>
      <c r="AA52" s="272"/>
      <c r="AB52" s="273"/>
    </row>
    <row r="53" spans="1:28" s="2" customFormat="1" ht="28.5" customHeight="1">
      <c r="A53" s="274" t="s">
        <v>50</v>
      </c>
      <c r="B53" s="275"/>
      <c r="C53" s="275"/>
      <c r="D53" s="275"/>
      <c r="E53" s="275"/>
      <c r="F53" s="275"/>
      <c r="G53" s="275"/>
      <c r="H53" s="275"/>
      <c r="I53" s="275"/>
      <c r="J53" s="275"/>
      <c r="K53" s="275"/>
      <c r="L53" s="275"/>
      <c r="M53" s="275"/>
      <c r="N53" s="11" t="s">
        <v>51</v>
      </c>
      <c r="O53" s="11"/>
      <c r="P53" s="11"/>
      <c r="Q53" s="11"/>
      <c r="R53" s="276"/>
      <c r="S53" s="276"/>
      <c r="T53" s="276"/>
      <c r="U53" s="276"/>
      <c r="V53" s="276"/>
      <c r="W53" s="276"/>
      <c r="X53" s="276"/>
      <c r="Y53" s="276"/>
      <c r="Z53" s="276"/>
      <c r="AA53" s="276"/>
      <c r="AB53" s="30"/>
    </row>
    <row r="54" spans="1:28" s="2" customFormat="1" ht="12" customHeight="1">
      <c r="A54" s="238" t="s">
        <v>52</v>
      </c>
      <c r="B54" s="239"/>
      <c r="C54" s="239"/>
      <c r="D54" s="239"/>
      <c r="E54" s="239"/>
      <c r="F54" s="239"/>
      <c r="G54" s="239"/>
      <c r="H54" s="239"/>
      <c r="I54" s="239"/>
      <c r="J54" s="239"/>
      <c r="K54" s="239"/>
      <c r="L54" s="239"/>
      <c r="M54" s="239"/>
      <c r="N54" s="239"/>
      <c r="O54" s="240"/>
      <c r="P54" s="241"/>
      <c r="Q54" s="241"/>
      <c r="R54" s="242"/>
      <c r="S54" s="242"/>
      <c r="T54" s="242"/>
      <c r="U54" s="242"/>
      <c r="V54" s="242"/>
      <c r="W54" s="242"/>
      <c r="X54" s="242"/>
      <c r="Y54" s="242"/>
      <c r="Z54" s="242"/>
      <c r="AA54" s="242"/>
      <c r="AB54" s="243"/>
    </row>
    <row r="55" spans="1:28">
      <c r="A55" s="1" t="s">
        <v>0</v>
      </c>
    </row>
    <row r="56" spans="1:28" s="2" customFormat="1" ht="24" customHeight="1">
      <c r="A56" s="244" t="s">
        <v>1</v>
      </c>
      <c r="B56" s="244"/>
      <c r="C56" s="244"/>
      <c r="D56" s="244"/>
      <c r="E56" s="244"/>
      <c r="F56" s="244"/>
      <c r="G56" s="244"/>
      <c r="H56" s="244"/>
      <c r="I56" s="244"/>
      <c r="J56" s="244"/>
      <c r="K56" s="244"/>
      <c r="L56" s="244"/>
      <c r="M56" s="244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  <c r="AA56" s="244"/>
      <c r="AB56" s="244"/>
    </row>
    <row r="57" spans="1:28" s="2" customFormat="1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s="2" customFormat="1" ht="14.5" customHeight="1">
      <c r="A58" s="4" t="s">
        <v>2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6"/>
      <c r="P58" s="6"/>
      <c r="Q58" s="6"/>
      <c r="R58" s="6"/>
      <c r="S58" s="7"/>
      <c r="T58" s="7"/>
      <c r="U58" s="7"/>
      <c r="V58" s="7"/>
      <c r="W58" s="7"/>
      <c r="X58" s="7"/>
      <c r="Y58" s="7"/>
      <c r="Z58" s="7"/>
      <c r="AA58" s="6"/>
      <c r="AB58" s="8"/>
    </row>
    <row r="59" spans="1:28" s="2" customFormat="1" ht="14.5" customHeight="1">
      <c r="A59" s="245" t="s">
        <v>3</v>
      </c>
      <c r="B59" s="245"/>
      <c r="C59" s="245"/>
      <c r="D59" s="245"/>
      <c r="E59" s="245"/>
      <c r="F59" s="245"/>
      <c r="G59" s="245"/>
      <c r="H59" s="245"/>
      <c r="I59" s="245"/>
      <c r="J59" s="245"/>
      <c r="K59" s="245"/>
      <c r="L59" s="245"/>
      <c r="M59" s="245"/>
      <c r="N59" s="245"/>
      <c r="O59" s="245"/>
      <c r="P59" s="245"/>
      <c r="Q59" s="245"/>
      <c r="R59" s="245"/>
      <c r="S59" s="245"/>
      <c r="T59" s="245"/>
      <c r="U59" s="245"/>
      <c r="V59" s="245"/>
      <c r="W59" s="245"/>
      <c r="X59" s="245"/>
      <c r="Y59" s="245"/>
      <c r="Z59" s="245"/>
      <c r="AA59" s="245"/>
      <c r="AB59" s="245"/>
    </row>
    <row r="60" spans="1:28" s="2" customFormat="1" ht="14.5" customHeight="1">
      <c r="A60" s="4" t="s">
        <v>4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0"/>
      <c r="P60" s="10"/>
      <c r="Q60" s="10"/>
      <c r="R60" s="10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s="2" customFormat="1" ht="14.5" customHeight="1">
      <c r="A61" s="4" t="s">
        <v>5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0"/>
      <c r="P61" s="10"/>
      <c r="Q61" s="10"/>
      <c r="R61" s="10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s="2" customFormat="1" ht="14.5" customHeight="1">
      <c r="A62" s="4" t="s">
        <v>6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0"/>
      <c r="P62" s="10"/>
      <c r="Q62" s="10"/>
      <c r="R62" s="10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s="2" customFormat="1" ht="14.5" customHeight="1">
      <c r="A63" s="4" t="s">
        <v>7</v>
      </c>
      <c r="B63" s="4"/>
      <c r="C63" s="4"/>
      <c r="D63" s="4"/>
      <c r="E63" s="9"/>
      <c r="F63" s="9"/>
      <c r="G63" s="9"/>
      <c r="H63" s="9"/>
      <c r="I63" s="9"/>
      <c r="J63" s="9"/>
      <c r="K63" s="9"/>
      <c r="L63" s="9"/>
      <c r="M63" s="9"/>
      <c r="N63" s="10"/>
      <c r="O63" s="10"/>
      <c r="P63" s="10"/>
      <c r="Q63" s="10"/>
      <c r="R63" s="10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s="2" customFormat="1" ht="14.5" customHeight="1">
      <c r="A64" s="4"/>
      <c r="B64" s="4"/>
      <c r="C64" s="4"/>
      <c r="D64" s="4"/>
      <c r="E64" s="9"/>
      <c r="F64" s="9"/>
      <c r="G64" s="9"/>
      <c r="H64" s="9"/>
      <c r="I64" s="9"/>
      <c r="J64" s="9"/>
      <c r="K64" s="9"/>
      <c r="L64" s="9"/>
      <c r="M64" s="9"/>
      <c r="N64" s="9"/>
      <c r="O64" s="10"/>
      <c r="Q64" s="10"/>
      <c r="R64" s="10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s="2" customFormat="1" ht="23.25" customHeight="1">
      <c r="A65" s="246" t="s">
        <v>53</v>
      </c>
      <c r="B65" s="246"/>
      <c r="C65" s="2" t="s">
        <v>9</v>
      </c>
      <c r="E65" s="31">
        <v>5</v>
      </c>
      <c r="F65" s="2" t="s">
        <v>11</v>
      </c>
      <c r="R65" s="32" t="s">
        <v>12</v>
      </c>
      <c r="S65" s="33"/>
      <c r="AA65" s="32" t="s">
        <v>13</v>
      </c>
      <c r="AB65" s="34"/>
    </row>
    <row r="66" spans="1:28" s="2" customFormat="1" ht="28" customHeight="1">
      <c r="A66" s="35" t="s">
        <v>14</v>
      </c>
      <c r="B66" s="247" t="s">
        <v>15</v>
      </c>
      <c r="C66" s="248"/>
      <c r="D66" s="248"/>
      <c r="E66" s="249"/>
      <c r="F66" s="250" t="s">
        <v>16</v>
      </c>
      <c r="G66" s="251"/>
      <c r="H66" s="251"/>
      <c r="I66" s="37"/>
      <c r="J66" s="251" t="s">
        <v>17</v>
      </c>
      <c r="K66" s="251"/>
      <c r="L66" s="252"/>
      <c r="M66" s="38" t="s">
        <v>18</v>
      </c>
      <c r="N66" s="20" t="s">
        <v>19</v>
      </c>
      <c r="O66" s="36" t="s">
        <v>14</v>
      </c>
      <c r="P66" s="247" t="s">
        <v>15</v>
      </c>
      <c r="Q66" s="248"/>
      <c r="R66" s="248"/>
      <c r="S66" s="248"/>
      <c r="T66" s="250" t="s">
        <v>16</v>
      </c>
      <c r="U66" s="251"/>
      <c r="V66" s="251"/>
      <c r="W66" s="37"/>
      <c r="X66" s="251" t="s">
        <v>17</v>
      </c>
      <c r="Y66" s="251"/>
      <c r="Z66" s="252"/>
      <c r="AA66" s="38" t="s">
        <v>18</v>
      </c>
      <c r="AB66" s="39" t="s">
        <v>19</v>
      </c>
    </row>
    <row r="67" spans="1:28" s="2" customFormat="1" ht="18" customHeight="1">
      <c r="A67" s="210">
        <v>1</v>
      </c>
      <c r="B67" s="220" t="s">
        <v>54</v>
      </c>
      <c r="C67" s="236"/>
      <c r="D67" s="237"/>
      <c r="E67" s="40" t="s">
        <v>22</v>
      </c>
      <c r="F67" s="223">
        <v>9</v>
      </c>
      <c r="G67" s="234" t="s">
        <v>20</v>
      </c>
      <c r="H67" s="225">
        <v>0</v>
      </c>
      <c r="I67" s="190" t="s">
        <v>21</v>
      </c>
      <c r="J67" s="227">
        <v>12</v>
      </c>
      <c r="K67" s="186" t="s">
        <v>20</v>
      </c>
      <c r="L67" s="229">
        <v>10</v>
      </c>
      <c r="M67" s="196">
        <f t="shared" ref="M67" si="26">CEILING(ROUND(((TIME(J67,L67,0)-TIME(F67,H67,0))*24-N67/60),3),0.5)</f>
        <v>3</v>
      </c>
      <c r="N67" s="198">
        <v>10</v>
      </c>
      <c r="O67" s="210">
        <v>17</v>
      </c>
      <c r="P67" s="170"/>
      <c r="Q67" s="171"/>
      <c r="R67" s="172"/>
      <c r="S67" s="41"/>
      <c r="T67" s="184"/>
      <c r="U67" s="234" t="s">
        <v>20</v>
      </c>
      <c r="V67" s="188"/>
      <c r="W67" s="190" t="s">
        <v>21</v>
      </c>
      <c r="X67" s="192"/>
      <c r="Y67" s="186" t="s">
        <v>20</v>
      </c>
      <c r="Z67" s="194"/>
      <c r="AA67" s="206">
        <f t="shared" ref="AA67:AA95" si="27">ROUNDUP(((TIME(X67,Z67,0)-TIME(T67,V67,0))*24-AB67)*2,0)/2</f>
        <v>0</v>
      </c>
      <c r="AB67" s="208"/>
    </row>
    <row r="68" spans="1:28" s="2" customFormat="1" ht="18" customHeight="1">
      <c r="A68" s="211"/>
      <c r="B68" s="231" t="s">
        <v>54</v>
      </c>
      <c r="C68" s="232"/>
      <c r="D68" s="233"/>
      <c r="E68" s="42" t="s">
        <v>55</v>
      </c>
      <c r="F68" s="224"/>
      <c r="G68" s="235"/>
      <c r="H68" s="226"/>
      <c r="I68" s="216"/>
      <c r="J68" s="228"/>
      <c r="K68" s="215"/>
      <c r="L68" s="230"/>
      <c r="M68" s="197"/>
      <c r="N68" s="199"/>
      <c r="O68" s="211"/>
      <c r="P68" s="212"/>
      <c r="Q68" s="213"/>
      <c r="R68" s="214"/>
      <c r="S68" s="43"/>
      <c r="T68" s="200"/>
      <c r="U68" s="235"/>
      <c r="V68" s="202"/>
      <c r="W68" s="216"/>
      <c r="X68" s="204"/>
      <c r="Y68" s="215"/>
      <c r="Z68" s="205"/>
      <c r="AA68" s="207"/>
      <c r="AB68" s="209"/>
    </row>
    <row r="69" spans="1:28" s="2" customFormat="1" ht="18" customHeight="1">
      <c r="A69" s="210">
        <v>2</v>
      </c>
      <c r="B69" s="170"/>
      <c r="C69" s="171"/>
      <c r="D69" s="172"/>
      <c r="E69" s="41"/>
      <c r="F69" s="184"/>
      <c r="G69" s="186" t="s">
        <v>20</v>
      </c>
      <c r="H69" s="188"/>
      <c r="I69" s="190" t="s">
        <v>21</v>
      </c>
      <c r="J69" s="192"/>
      <c r="K69" s="186" t="s">
        <v>20</v>
      </c>
      <c r="L69" s="194"/>
      <c r="M69" s="196">
        <f t="shared" ref="M69" si="28">CEILING(ROUND(((TIME(J69,L69,0)-TIME(F69,H69,0))*24-N69/60),3),0.5)</f>
        <v>0</v>
      </c>
      <c r="N69" s="198"/>
      <c r="O69" s="210">
        <v>18</v>
      </c>
      <c r="P69" s="170"/>
      <c r="Q69" s="171"/>
      <c r="R69" s="172"/>
      <c r="S69" s="41"/>
      <c r="T69" s="184"/>
      <c r="U69" s="186" t="s">
        <v>20</v>
      </c>
      <c r="V69" s="188"/>
      <c r="W69" s="190" t="s">
        <v>21</v>
      </c>
      <c r="X69" s="192"/>
      <c r="Y69" s="186" t="s">
        <v>20</v>
      </c>
      <c r="Z69" s="194"/>
      <c r="AA69" s="206">
        <f t="shared" si="27"/>
        <v>0</v>
      </c>
      <c r="AB69" s="208"/>
    </row>
    <row r="70" spans="1:28" s="2" customFormat="1" ht="18" customHeight="1">
      <c r="A70" s="211"/>
      <c r="B70" s="212"/>
      <c r="C70" s="213"/>
      <c r="D70" s="214"/>
      <c r="E70" s="43"/>
      <c r="F70" s="200"/>
      <c r="G70" s="215"/>
      <c r="H70" s="202"/>
      <c r="I70" s="216"/>
      <c r="J70" s="204"/>
      <c r="K70" s="215"/>
      <c r="L70" s="205"/>
      <c r="M70" s="197"/>
      <c r="N70" s="199"/>
      <c r="O70" s="211"/>
      <c r="P70" s="212"/>
      <c r="Q70" s="213"/>
      <c r="R70" s="214"/>
      <c r="S70" s="43"/>
      <c r="T70" s="200"/>
      <c r="U70" s="215"/>
      <c r="V70" s="202"/>
      <c r="W70" s="216"/>
      <c r="X70" s="204"/>
      <c r="Y70" s="215"/>
      <c r="Z70" s="205"/>
      <c r="AA70" s="207"/>
      <c r="AB70" s="209"/>
    </row>
    <row r="71" spans="1:28" s="2" customFormat="1" ht="18" customHeight="1">
      <c r="A71" s="210">
        <v>3</v>
      </c>
      <c r="B71" s="170"/>
      <c r="C71" s="171"/>
      <c r="D71" s="172"/>
      <c r="E71" s="41"/>
      <c r="F71" s="184"/>
      <c r="G71" s="186" t="s">
        <v>20</v>
      </c>
      <c r="H71" s="188"/>
      <c r="I71" s="190" t="s">
        <v>21</v>
      </c>
      <c r="J71" s="192"/>
      <c r="K71" s="186" t="s">
        <v>20</v>
      </c>
      <c r="L71" s="194"/>
      <c r="M71" s="196">
        <f t="shared" ref="M71" si="29">CEILING(ROUND(((TIME(J71,L71,0)-TIME(F71,H71,0))*24-N71/60),3),0.5)</f>
        <v>0</v>
      </c>
      <c r="N71" s="198"/>
      <c r="O71" s="210">
        <v>19</v>
      </c>
      <c r="P71" s="170"/>
      <c r="Q71" s="171"/>
      <c r="R71" s="172"/>
      <c r="S71" s="41"/>
      <c r="T71" s="184"/>
      <c r="U71" s="186" t="s">
        <v>20</v>
      </c>
      <c r="V71" s="188"/>
      <c r="W71" s="190" t="s">
        <v>21</v>
      </c>
      <c r="X71" s="192"/>
      <c r="Y71" s="186" t="s">
        <v>20</v>
      </c>
      <c r="Z71" s="194"/>
      <c r="AA71" s="206">
        <f t="shared" si="27"/>
        <v>0</v>
      </c>
      <c r="AB71" s="208"/>
    </row>
    <row r="72" spans="1:28" s="2" customFormat="1" ht="18" customHeight="1">
      <c r="A72" s="211"/>
      <c r="B72" s="212"/>
      <c r="C72" s="213"/>
      <c r="D72" s="214"/>
      <c r="E72" s="43"/>
      <c r="F72" s="200"/>
      <c r="G72" s="215"/>
      <c r="H72" s="202"/>
      <c r="I72" s="216"/>
      <c r="J72" s="204"/>
      <c r="K72" s="215"/>
      <c r="L72" s="205"/>
      <c r="M72" s="197"/>
      <c r="N72" s="199"/>
      <c r="O72" s="211"/>
      <c r="P72" s="212"/>
      <c r="Q72" s="213"/>
      <c r="R72" s="214"/>
      <c r="S72" s="43"/>
      <c r="T72" s="200"/>
      <c r="U72" s="215"/>
      <c r="V72" s="202"/>
      <c r="W72" s="216"/>
      <c r="X72" s="204"/>
      <c r="Y72" s="215"/>
      <c r="Z72" s="205"/>
      <c r="AA72" s="207"/>
      <c r="AB72" s="209"/>
    </row>
    <row r="73" spans="1:28" s="2" customFormat="1" ht="18" customHeight="1">
      <c r="A73" s="210">
        <v>4</v>
      </c>
      <c r="B73" s="170"/>
      <c r="C73" s="171"/>
      <c r="D73" s="172"/>
      <c r="E73" s="41"/>
      <c r="F73" s="184"/>
      <c r="G73" s="186" t="s">
        <v>20</v>
      </c>
      <c r="H73" s="188"/>
      <c r="I73" s="190" t="s">
        <v>21</v>
      </c>
      <c r="J73" s="192"/>
      <c r="K73" s="186" t="s">
        <v>20</v>
      </c>
      <c r="L73" s="194"/>
      <c r="M73" s="196">
        <f t="shared" ref="M73" si="30">CEILING(ROUND(((TIME(J73,L73,0)-TIME(F73,H73,0))*24-N73/60),3),0.5)</f>
        <v>0</v>
      </c>
      <c r="N73" s="198"/>
      <c r="O73" s="210">
        <v>20</v>
      </c>
      <c r="P73" s="170"/>
      <c r="Q73" s="171"/>
      <c r="R73" s="172"/>
      <c r="S73" s="41"/>
      <c r="T73" s="184"/>
      <c r="U73" s="186" t="s">
        <v>20</v>
      </c>
      <c r="V73" s="188"/>
      <c r="W73" s="190" t="s">
        <v>21</v>
      </c>
      <c r="X73" s="192"/>
      <c r="Y73" s="186" t="s">
        <v>20</v>
      </c>
      <c r="Z73" s="194"/>
      <c r="AA73" s="206">
        <f t="shared" si="27"/>
        <v>0</v>
      </c>
      <c r="AB73" s="208"/>
    </row>
    <row r="74" spans="1:28" s="2" customFormat="1" ht="18" customHeight="1">
      <c r="A74" s="211"/>
      <c r="B74" s="212"/>
      <c r="C74" s="213"/>
      <c r="D74" s="214"/>
      <c r="E74" s="43"/>
      <c r="F74" s="200"/>
      <c r="G74" s="215"/>
      <c r="H74" s="202"/>
      <c r="I74" s="216"/>
      <c r="J74" s="204"/>
      <c r="K74" s="215"/>
      <c r="L74" s="205"/>
      <c r="M74" s="197"/>
      <c r="N74" s="199"/>
      <c r="O74" s="211"/>
      <c r="P74" s="212"/>
      <c r="Q74" s="213"/>
      <c r="R74" s="214"/>
      <c r="S74" s="43"/>
      <c r="T74" s="200"/>
      <c r="U74" s="215"/>
      <c r="V74" s="202"/>
      <c r="W74" s="216"/>
      <c r="X74" s="204"/>
      <c r="Y74" s="215"/>
      <c r="Z74" s="205"/>
      <c r="AA74" s="207"/>
      <c r="AB74" s="209"/>
    </row>
    <row r="75" spans="1:28" s="2" customFormat="1" ht="18" customHeight="1">
      <c r="A75" s="210">
        <v>5</v>
      </c>
      <c r="B75" s="170"/>
      <c r="C75" s="171"/>
      <c r="D75" s="172"/>
      <c r="E75" s="41"/>
      <c r="F75" s="184"/>
      <c r="G75" s="186" t="s">
        <v>20</v>
      </c>
      <c r="H75" s="188"/>
      <c r="I75" s="190" t="s">
        <v>21</v>
      </c>
      <c r="J75" s="192"/>
      <c r="K75" s="186" t="s">
        <v>20</v>
      </c>
      <c r="L75" s="194"/>
      <c r="M75" s="196">
        <f t="shared" ref="M75" si="31">CEILING(ROUND(((TIME(J75,L75,0)-TIME(F75,H75,0))*24-N75/60),3),0.5)</f>
        <v>0</v>
      </c>
      <c r="N75" s="198"/>
      <c r="O75" s="210">
        <v>21</v>
      </c>
      <c r="P75" s="170"/>
      <c r="Q75" s="171"/>
      <c r="R75" s="172"/>
      <c r="S75" s="41"/>
      <c r="T75" s="184"/>
      <c r="U75" s="186" t="s">
        <v>20</v>
      </c>
      <c r="V75" s="188"/>
      <c r="W75" s="190" t="s">
        <v>21</v>
      </c>
      <c r="X75" s="192"/>
      <c r="Y75" s="186" t="s">
        <v>20</v>
      </c>
      <c r="Z75" s="194"/>
      <c r="AA75" s="206">
        <f t="shared" si="27"/>
        <v>0</v>
      </c>
      <c r="AB75" s="208"/>
    </row>
    <row r="76" spans="1:28" s="2" customFormat="1" ht="18" customHeight="1">
      <c r="A76" s="211"/>
      <c r="B76" s="212"/>
      <c r="C76" s="213"/>
      <c r="D76" s="214"/>
      <c r="E76" s="43"/>
      <c r="F76" s="200"/>
      <c r="G76" s="215"/>
      <c r="H76" s="202"/>
      <c r="I76" s="216"/>
      <c r="J76" s="204"/>
      <c r="K76" s="215"/>
      <c r="L76" s="205"/>
      <c r="M76" s="197"/>
      <c r="N76" s="199"/>
      <c r="O76" s="211"/>
      <c r="P76" s="212"/>
      <c r="Q76" s="213"/>
      <c r="R76" s="214"/>
      <c r="S76" s="43"/>
      <c r="T76" s="200"/>
      <c r="U76" s="215"/>
      <c r="V76" s="202"/>
      <c r="W76" s="216"/>
      <c r="X76" s="204"/>
      <c r="Y76" s="215"/>
      <c r="Z76" s="205"/>
      <c r="AA76" s="207"/>
      <c r="AB76" s="209"/>
    </row>
    <row r="77" spans="1:28" s="2" customFormat="1" ht="18" customHeight="1">
      <c r="A77" s="210">
        <v>6</v>
      </c>
      <c r="B77" s="220" t="s">
        <v>54</v>
      </c>
      <c r="C77" s="221"/>
      <c r="D77" s="222"/>
      <c r="E77" s="44" t="s">
        <v>22</v>
      </c>
      <c r="F77" s="223">
        <v>13</v>
      </c>
      <c r="G77" s="186" t="s">
        <v>20</v>
      </c>
      <c r="H77" s="225">
        <v>10</v>
      </c>
      <c r="I77" s="190" t="s">
        <v>21</v>
      </c>
      <c r="J77" s="227">
        <v>15</v>
      </c>
      <c r="K77" s="186" t="s">
        <v>20</v>
      </c>
      <c r="L77" s="229">
        <v>40</v>
      </c>
      <c r="M77" s="196">
        <f t="shared" ref="M77" si="32">CEILING(ROUND(((TIME(J77,L77,0)-TIME(F77,H77,0))*24-N77/60),3),0.5)</f>
        <v>2.5</v>
      </c>
      <c r="N77" s="198"/>
      <c r="O77" s="210">
        <v>22</v>
      </c>
      <c r="P77" s="170"/>
      <c r="Q77" s="171"/>
      <c r="R77" s="172"/>
      <c r="S77" s="41"/>
      <c r="T77" s="184"/>
      <c r="U77" s="186" t="s">
        <v>20</v>
      </c>
      <c r="V77" s="188"/>
      <c r="W77" s="190" t="s">
        <v>21</v>
      </c>
      <c r="X77" s="192"/>
      <c r="Y77" s="186" t="s">
        <v>20</v>
      </c>
      <c r="Z77" s="194"/>
      <c r="AA77" s="206">
        <f t="shared" si="27"/>
        <v>0</v>
      </c>
      <c r="AB77" s="208"/>
    </row>
    <row r="78" spans="1:28" s="2" customFormat="1" ht="18" customHeight="1">
      <c r="A78" s="211"/>
      <c r="B78" s="231" t="s">
        <v>54</v>
      </c>
      <c r="C78" s="232"/>
      <c r="D78" s="233"/>
      <c r="E78" s="42" t="s">
        <v>55</v>
      </c>
      <c r="F78" s="224"/>
      <c r="G78" s="215"/>
      <c r="H78" s="226"/>
      <c r="I78" s="216"/>
      <c r="J78" s="228"/>
      <c r="K78" s="215"/>
      <c r="L78" s="230"/>
      <c r="M78" s="197"/>
      <c r="N78" s="199"/>
      <c r="O78" s="211"/>
      <c r="P78" s="212"/>
      <c r="Q78" s="213"/>
      <c r="R78" s="214"/>
      <c r="S78" s="43"/>
      <c r="T78" s="200"/>
      <c r="U78" s="215"/>
      <c r="V78" s="202"/>
      <c r="W78" s="216"/>
      <c r="X78" s="204"/>
      <c r="Y78" s="215"/>
      <c r="Z78" s="205"/>
      <c r="AA78" s="207"/>
      <c r="AB78" s="209"/>
    </row>
    <row r="79" spans="1:28" s="2" customFormat="1" ht="18" customHeight="1">
      <c r="A79" s="210">
        <v>7</v>
      </c>
      <c r="B79" s="220" t="s">
        <v>54</v>
      </c>
      <c r="C79" s="221"/>
      <c r="D79" s="222"/>
      <c r="E79" s="44" t="s">
        <v>22</v>
      </c>
      <c r="F79" s="223">
        <v>11</v>
      </c>
      <c r="G79" s="186" t="s">
        <v>20</v>
      </c>
      <c r="H79" s="225">
        <v>0</v>
      </c>
      <c r="I79" s="190" t="s">
        <v>21</v>
      </c>
      <c r="J79" s="227">
        <v>14</v>
      </c>
      <c r="K79" s="186" t="s">
        <v>20</v>
      </c>
      <c r="L79" s="229">
        <v>0</v>
      </c>
      <c r="M79" s="196">
        <f t="shared" ref="M79" si="33">CEILING(ROUND(((TIME(J79,L79,0)-TIME(F79,H79,0))*24-N79/60),3),0.5)</f>
        <v>3</v>
      </c>
      <c r="N79" s="198"/>
      <c r="O79" s="210">
        <v>23</v>
      </c>
      <c r="P79" s="170"/>
      <c r="Q79" s="171"/>
      <c r="R79" s="172"/>
      <c r="S79" s="41"/>
      <c r="T79" s="184"/>
      <c r="U79" s="186" t="s">
        <v>20</v>
      </c>
      <c r="V79" s="188"/>
      <c r="W79" s="190" t="s">
        <v>21</v>
      </c>
      <c r="X79" s="192"/>
      <c r="Y79" s="186" t="s">
        <v>20</v>
      </c>
      <c r="Z79" s="194"/>
      <c r="AA79" s="206">
        <f t="shared" si="27"/>
        <v>0</v>
      </c>
      <c r="AB79" s="208"/>
    </row>
    <row r="80" spans="1:28" s="2" customFormat="1" ht="18" customHeight="1">
      <c r="A80" s="211"/>
      <c r="B80" s="212"/>
      <c r="C80" s="213"/>
      <c r="D80" s="214"/>
      <c r="E80" s="43"/>
      <c r="F80" s="224"/>
      <c r="G80" s="215"/>
      <c r="H80" s="226"/>
      <c r="I80" s="216"/>
      <c r="J80" s="228"/>
      <c r="K80" s="215"/>
      <c r="L80" s="230"/>
      <c r="M80" s="197"/>
      <c r="N80" s="199"/>
      <c r="O80" s="211"/>
      <c r="P80" s="212"/>
      <c r="Q80" s="213"/>
      <c r="R80" s="214"/>
      <c r="S80" s="43"/>
      <c r="T80" s="200"/>
      <c r="U80" s="215"/>
      <c r="V80" s="202"/>
      <c r="W80" s="216"/>
      <c r="X80" s="204"/>
      <c r="Y80" s="215"/>
      <c r="Z80" s="205"/>
      <c r="AA80" s="207"/>
      <c r="AB80" s="209"/>
    </row>
    <row r="81" spans="1:28" s="2" customFormat="1" ht="18" customHeight="1">
      <c r="A81" s="210">
        <v>8</v>
      </c>
      <c r="B81" s="170"/>
      <c r="C81" s="171"/>
      <c r="D81" s="172"/>
      <c r="E81" s="41"/>
      <c r="F81" s="184"/>
      <c r="G81" s="186" t="s">
        <v>20</v>
      </c>
      <c r="H81" s="188"/>
      <c r="I81" s="190" t="s">
        <v>21</v>
      </c>
      <c r="J81" s="192"/>
      <c r="K81" s="186" t="s">
        <v>20</v>
      </c>
      <c r="L81" s="194"/>
      <c r="M81" s="196">
        <f t="shared" ref="M81" si="34">CEILING(ROUND(((TIME(J81,L81,0)-TIME(F81,H81,0))*24-N81/60),3),0.5)</f>
        <v>0</v>
      </c>
      <c r="N81" s="198"/>
      <c r="O81" s="210">
        <v>24</v>
      </c>
      <c r="P81" s="170"/>
      <c r="Q81" s="171"/>
      <c r="R81" s="172"/>
      <c r="S81" s="41"/>
      <c r="T81" s="184"/>
      <c r="U81" s="186" t="s">
        <v>20</v>
      </c>
      <c r="V81" s="188"/>
      <c r="W81" s="190" t="s">
        <v>21</v>
      </c>
      <c r="X81" s="192"/>
      <c r="Y81" s="186" t="s">
        <v>20</v>
      </c>
      <c r="Z81" s="194"/>
      <c r="AA81" s="206">
        <f t="shared" si="27"/>
        <v>0</v>
      </c>
      <c r="AB81" s="208"/>
    </row>
    <row r="82" spans="1:28" s="2" customFormat="1" ht="18" customHeight="1">
      <c r="A82" s="211"/>
      <c r="B82" s="212"/>
      <c r="C82" s="213"/>
      <c r="D82" s="214"/>
      <c r="E82" s="43"/>
      <c r="F82" s="200"/>
      <c r="G82" s="215"/>
      <c r="H82" s="202"/>
      <c r="I82" s="216"/>
      <c r="J82" s="204"/>
      <c r="K82" s="215"/>
      <c r="L82" s="205"/>
      <c r="M82" s="197"/>
      <c r="N82" s="199"/>
      <c r="O82" s="211"/>
      <c r="P82" s="212"/>
      <c r="Q82" s="213"/>
      <c r="R82" s="214"/>
      <c r="S82" s="43"/>
      <c r="T82" s="200"/>
      <c r="U82" s="215"/>
      <c r="V82" s="202"/>
      <c r="W82" s="216"/>
      <c r="X82" s="204"/>
      <c r="Y82" s="215"/>
      <c r="Z82" s="205"/>
      <c r="AA82" s="207"/>
      <c r="AB82" s="209"/>
    </row>
    <row r="83" spans="1:28" s="2" customFormat="1" ht="18" customHeight="1">
      <c r="A83" s="210">
        <v>9</v>
      </c>
      <c r="B83" s="170"/>
      <c r="C83" s="171"/>
      <c r="D83" s="172"/>
      <c r="E83" s="41"/>
      <c r="F83" s="184"/>
      <c r="G83" s="186" t="s">
        <v>20</v>
      </c>
      <c r="H83" s="188"/>
      <c r="I83" s="190" t="s">
        <v>21</v>
      </c>
      <c r="J83" s="192"/>
      <c r="K83" s="186" t="s">
        <v>20</v>
      </c>
      <c r="L83" s="194"/>
      <c r="M83" s="196">
        <f t="shared" ref="M83" si="35">CEILING(ROUND(((TIME(J83,L83,0)-TIME(F83,H83,0))*24-N83/60),3),0.5)</f>
        <v>0</v>
      </c>
      <c r="N83" s="198"/>
      <c r="O83" s="210">
        <v>25</v>
      </c>
      <c r="P83" s="170"/>
      <c r="Q83" s="171"/>
      <c r="R83" s="172"/>
      <c r="S83" s="41"/>
      <c r="T83" s="184"/>
      <c r="U83" s="186" t="s">
        <v>20</v>
      </c>
      <c r="V83" s="188"/>
      <c r="W83" s="190" t="s">
        <v>21</v>
      </c>
      <c r="X83" s="192"/>
      <c r="Y83" s="186" t="s">
        <v>20</v>
      </c>
      <c r="Z83" s="194"/>
      <c r="AA83" s="206">
        <f t="shared" si="27"/>
        <v>0</v>
      </c>
      <c r="AB83" s="208"/>
    </row>
    <row r="84" spans="1:28" s="2" customFormat="1" ht="18" customHeight="1">
      <c r="A84" s="211"/>
      <c r="B84" s="212"/>
      <c r="C84" s="213"/>
      <c r="D84" s="214"/>
      <c r="E84" s="43"/>
      <c r="F84" s="200"/>
      <c r="G84" s="215"/>
      <c r="H84" s="202"/>
      <c r="I84" s="216"/>
      <c r="J84" s="204"/>
      <c r="K84" s="215"/>
      <c r="L84" s="205"/>
      <c r="M84" s="197"/>
      <c r="N84" s="199"/>
      <c r="O84" s="211"/>
      <c r="P84" s="212"/>
      <c r="Q84" s="213"/>
      <c r="R84" s="214"/>
      <c r="S84" s="43"/>
      <c r="T84" s="200"/>
      <c r="U84" s="215"/>
      <c r="V84" s="202"/>
      <c r="W84" s="216"/>
      <c r="X84" s="204"/>
      <c r="Y84" s="215"/>
      <c r="Z84" s="205"/>
      <c r="AA84" s="207"/>
      <c r="AB84" s="209"/>
    </row>
    <row r="85" spans="1:28" s="2" customFormat="1" ht="18" customHeight="1">
      <c r="A85" s="210">
        <v>10</v>
      </c>
      <c r="B85" s="170"/>
      <c r="C85" s="171"/>
      <c r="D85" s="172"/>
      <c r="E85" s="41"/>
      <c r="F85" s="184"/>
      <c r="G85" s="186" t="s">
        <v>20</v>
      </c>
      <c r="H85" s="188"/>
      <c r="I85" s="190" t="s">
        <v>21</v>
      </c>
      <c r="J85" s="192"/>
      <c r="K85" s="186" t="s">
        <v>20</v>
      </c>
      <c r="L85" s="194"/>
      <c r="M85" s="196">
        <f t="shared" ref="M85" si="36">CEILING(ROUND(((TIME(J85,L85,0)-TIME(F85,H85,0))*24-N85/60),3),0.5)</f>
        <v>0</v>
      </c>
      <c r="N85" s="198"/>
      <c r="O85" s="210">
        <v>26</v>
      </c>
      <c r="P85" s="170"/>
      <c r="Q85" s="171"/>
      <c r="R85" s="172"/>
      <c r="S85" s="41"/>
      <c r="T85" s="184"/>
      <c r="U85" s="186" t="s">
        <v>20</v>
      </c>
      <c r="V85" s="188"/>
      <c r="W85" s="190" t="s">
        <v>21</v>
      </c>
      <c r="X85" s="192"/>
      <c r="Y85" s="186" t="s">
        <v>20</v>
      </c>
      <c r="Z85" s="194"/>
      <c r="AA85" s="206">
        <f t="shared" si="27"/>
        <v>0</v>
      </c>
      <c r="AB85" s="208"/>
    </row>
    <row r="86" spans="1:28" s="2" customFormat="1" ht="18" customHeight="1">
      <c r="A86" s="211"/>
      <c r="B86" s="212"/>
      <c r="C86" s="213"/>
      <c r="D86" s="214"/>
      <c r="E86" s="43"/>
      <c r="F86" s="200"/>
      <c r="G86" s="215"/>
      <c r="H86" s="202"/>
      <c r="I86" s="216"/>
      <c r="J86" s="204"/>
      <c r="K86" s="215"/>
      <c r="L86" s="205"/>
      <c r="M86" s="197"/>
      <c r="N86" s="199"/>
      <c r="O86" s="211"/>
      <c r="P86" s="212"/>
      <c r="Q86" s="213"/>
      <c r="R86" s="214"/>
      <c r="S86" s="43"/>
      <c r="T86" s="200"/>
      <c r="U86" s="215"/>
      <c r="V86" s="202"/>
      <c r="W86" s="216"/>
      <c r="X86" s="204"/>
      <c r="Y86" s="215"/>
      <c r="Z86" s="205"/>
      <c r="AA86" s="207"/>
      <c r="AB86" s="209"/>
    </row>
    <row r="87" spans="1:28" s="2" customFormat="1" ht="18" customHeight="1">
      <c r="A87" s="210">
        <v>11</v>
      </c>
      <c r="B87" s="170"/>
      <c r="C87" s="171"/>
      <c r="D87" s="172"/>
      <c r="E87" s="41"/>
      <c r="F87" s="184"/>
      <c r="G87" s="186" t="s">
        <v>20</v>
      </c>
      <c r="H87" s="188"/>
      <c r="I87" s="190" t="s">
        <v>21</v>
      </c>
      <c r="J87" s="192"/>
      <c r="K87" s="186" t="s">
        <v>20</v>
      </c>
      <c r="L87" s="194"/>
      <c r="M87" s="196">
        <f t="shared" ref="M87" si="37">CEILING(ROUND(((TIME(J87,L87,0)-TIME(F87,H87,0))*24-N87/60),3),0.5)</f>
        <v>0</v>
      </c>
      <c r="N87" s="198"/>
      <c r="O87" s="210">
        <v>27</v>
      </c>
      <c r="P87" s="170"/>
      <c r="Q87" s="171"/>
      <c r="R87" s="172"/>
      <c r="S87" s="41"/>
      <c r="T87" s="184"/>
      <c r="U87" s="186" t="s">
        <v>20</v>
      </c>
      <c r="V87" s="188"/>
      <c r="W87" s="190" t="s">
        <v>21</v>
      </c>
      <c r="X87" s="192"/>
      <c r="Y87" s="186" t="s">
        <v>20</v>
      </c>
      <c r="Z87" s="194"/>
      <c r="AA87" s="206">
        <f t="shared" si="27"/>
        <v>0</v>
      </c>
      <c r="AB87" s="208"/>
    </row>
    <row r="88" spans="1:28" s="2" customFormat="1" ht="18" customHeight="1">
      <c r="A88" s="211"/>
      <c r="B88" s="212"/>
      <c r="C88" s="213"/>
      <c r="D88" s="214"/>
      <c r="E88" s="43"/>
      <c r="F88" s="200"/>
      <c r="G88" s="215"/>
      <c r="H88" s="202"/>
      <c r="I88" s="216"/>
      <c r="J88" s="204"/>
      <c r="K88" s="215"/>
      <c r="L88" s="205"/>
      <c r="M88" s="197"/>
      <c r="N88" s="199"/>
      <c r="O88" s="211"/>
      <c r="P88" s="212"/>
      <c r="Q88" s="213"/>
      <c r="R88" s="214"/>
      <c r="S88" s="43"/>
      <c r="T88" s="200"/>
      <c r="U88" s="215"/>
      <c r="V88" s="202"/>
      <c r="W88" s="216"/>
      <c r="X88" s="204"/>
      <c r="Y88" s="215"/>
      <c r="Z88" s="205"/>
      <c r="AA88" s="207"/>
      <c r="AB88" s="209"/>
    </row>
    <row r="89" spans="1:28" s="2" customFormat="1" ht="18" customHeight="1">
      <c r="A89" s="210">
        <v>12</v>
      </c>
      <c r="B89" s="170"/>
      <c r="C89" s="171"/>
      <c r="D89" s="172"/>
      <c r="E89" s="41"/>
      <c r="F89" s="184"/>
      <c r="G89" s="186" t="s">
        <v>20</v>
      </c>
      <c r="H89" s="188"/>
      <c r="I89" s="190" t="s">
        <v>21</v>
      </c>
      <c r="J89" s="192"/>
      <c r="K89" s="186" t="s">
        <v>20</v>
      </c>
      <c r="L89" s="194"/>
      <c r="M89" s="196">
        <f t="shared" ref="M89" si="38">CEILING(ROUND(((TIME(J89,L89,0)-TIME(F89,H89,0))*24-N89/60),3),0.5)</f>
        <v>0</v>
      </c>
      <c r="N89" s="198"/>
      <c r="O89" s="210">
        <v>28</v>
      </c>
      <c r="P89" s="170"/>
      <c r="Q89" s="171"/>
      <c r="R89" s="172"/>
      <c r="S89" s="41"/>
      <c r="T89" s="184"/>
      <c r="U89" s="186" t="s">
        <v>20</v>
      </c>
      <c r="V89" s="188"/>
      <c r="W89" s="190" t="s">
        <v>21</v>
      </c>
      <c r="X89" s="192"/>
      <c r="Y89" s="186" t="s">
        <v>20</v>
      </c>
      <c r="Z89" s="194"/>
      <c r="AA89" s="206">
        <f t="shared" si="27"/>
        <v>0</v>
      </c>
      <c r="AB89" s="208"/>
    </row>
    <row r="90" spans="1:28" s="2" customFormat="1" ht="18" customHeight="1">
      <c r="A90" s="211"/>
      <c r="B90" s="212"/>
      <c r="C90" s="213"/>
      <c r="D90" s="214"/>
      <c r="E90" s="43"/>
      <c r="F90" s="200"/>
      <c r="G90" s="215"/>
      <c r="H90" s="202"/>
      <c r="I90" s="216"/>
      <c r="J90" s="204"/>
      <c r="K90" s="215"/>
      <c r="L90" s="205"/>
      <c r="M90" s="197"/>
      <c r="N90" s="199"/>
      <c r="O90" s="211"/>
      <c r="P90" s="212"/>
      <c r="Q90" s="213"/>
      <c r="R90" s="214"/>
      <c r="S90" s="43"/>
      <c r="T90" s="200"/>
      <c r="U90" s="215"/>
      <c r="V90" s="202"/>
      <c r="W90" s="216"/>
      <c r="X90" s="204"/>
      <c r="Y90" s="215"/>
      <c r="Z90" s="205"/>
      <c r="AA90" s="207"/>
      <c r="AB90" s="209"/>
    </row>
    <row r="91" spans="1:28" s="2" customFormat="1" ht="18" customHeight="1">
      <c r="A91" s="210">
        <v>13</v>
      </c>
      <c r="B91" s="170"/>
      <c r="C91" s="171"/>
      <c r="D91" s="172"/>
      <c r="E91" s="41"/>
      <c r="F91" s="184"/>
      <c r="G91" s="186" t="s">
        <v>20</v>
      </c>
      <c r="H91" s="188"/>
      <c r="I91" s="190" t="s">
        <v>21</v>
      </c>
      <c r="J91" s="192"/>
      <c r="K91" s="186" t="s">
        <v>20</v>
      </c>
      <c r="L91" s="194"/>
      <c r="M91" s="196">
        <f t="shared" ref="M91" si="39">CEILING(ROUND(((TIME(J91,L91,0)-TIME(F91,H91,0))*24-N91/60),3),0.5)</f>
        <v>0</v>
      </c>
      <c r="N91" s="198"/>
      <c r="O91" s="210">
        <v>29</v>
      </c>
      <c r="P91" s="170"/>
      <c r="Q91" s="171"/>
      <c r="R91" s="172"/>
      <c r="S91" s="41"/>
      <c r="T91" s="184"/>
      <c r="U91" s="186" t="s">
        <v>20</v>
      </c>
      <c r="V91" s="188"/>
      <c r="W91" s="190" t="s">
        <v>21</v>
      </c>
      <c r="X91" s="192"/>
      <c r="Y91" s="186" t="s">
        <v>20</v>
      </c>
      <c r="Z91" s="194"/>
      <c r="AA91" s="206">
        <f t="shared" si="27"/>
        <v>0</v>
      </c>
      <c r="AB91" s="208"/>
    </row>
    <row r="92" spans="1:28" s="2" customFormat="1" ht="18" customHeight="1">
      <c r="A92" s="211"/>
      <c r="B92" s="212"/>
      <c r="C92" s="213"/>
      <c r="D92" s="214"/>
      <c r="E92" s="43"/>
      <c r="F92" s="200"/>
      <c r="G92" s="215"/>
      <c r="H92" s="202"/>
      <c r="I92" s="216"/>
      <c r="J92" s="204"/>
      <c r="K92" s="215"/>
      <c r="L92" s="205"/>
      <c r="M92" s="197"/>
      <c r="N92" s="199"/>
      <c r="O92" s="211"/>
      <c r="P92" s="212"/>
      <c r="Q92" s="213"/>
      <c r="R92" s="214"/>
      <c r="S92" s="43"/>
      <c r="T92" s="200"/>
      <c r="U92" s="215"/>
      <c r="V92" s="202"/>
      <c r="W92" s="216"/>
      <c r="X92" s="204"/>
      <c r="Y92" s="215"/>
      <c r="Z92" s="205"/>
      <c r="AA92" s="207"/>
      <c r="AB92" s="209"/>
    </row>
    <row r="93" spans="1:28" s="2" customFormat="1" ht="18" customHeight="1">
      <c r="A93" s="210">
        <v>14</v>
      </c>
      <c r="B93" s="170"/>
      <c r="C93" s="171"/>
      <c r="D93" s="172"/>
      <c r="E93" s="41"/>
      <c r="F93" s="184"/>
      <c r="G93" s="186" t="s">
        <v>20</v>
      </c>
      <c r="H93" s="188"/>
      <c r="I93" s="190" t="s">
        <v>21</v>
      </c>
      <c r="J93" s="192"/>
      <c r="K93" s="186" t="s">
        <v>20</v>
      </c>
      <c r="L93" s="194"/>
      <c r="M93" s="196">
        <f t="shared" ref="M93" si="40">CEILING(ROUND(((TIME(J93,L93,0)-TIME(F93,H93,0))*24-N93/60),3),0.5)</f>
        <v>0</v>
      </c>
      <c r="N93" s="198"/>
      <c r="O93" s="210">
        <v>30</v>
      </c>
      <c r="P93" s="170"/>
      <c r="Q93" s="171"/>
      <c r="R93" s="172"/>
      <c r="S93" s="41"/>
      <c r="T93" s="184"/>
      <c r="U93" s="186" t="s">
        <v>20</v>
      </c>
      <c r="V93" s="188"/>
      <c r="W93" s="190" t="s">
        <v>21</v>
      </c>
      <c r="X93" s="192"/>
      <c r="Y93" s="186" t="s">
        <v>20</v>
      </c>
      <c r="Z93" s="194"/>
      <c r="AA93" s="206">
        <f t="shared" si="27"/>
        <v>0</v>
      </c>
      <c r="AB93" s="208"/>
    </row>
    <row r="94" spans="1:28" s="2" customFormat="1" ht="18" customHeight="1">
      <c r="A94" s="211"/>
      <c r="B94" s="212"/>
      <c r="C94" s="213"/>
      <c r="D94" s="214"/>
      <c r="E94" s="43"/>
      <c r="F94" s="200"/>
      <c r="G94" s="215"/>
      <c r="H94" s="202"/>
      <c r="I94" s="216"/>
      <c r="J94" s="204"/>
      <c r="K94" s="215"/>
      <c r="L94" s="205"/>
      <c r="M94" s="197"/>
      <c r="N94" s="199"/>
      <c r="O94" s="211"/>
      <c r="P94" s="212"/>
      <c r="Q94" s="213"/>
      <c r="R94" s="214"/>
      <c r="S94" s="43"/>
      <c r="T94" s="200"/>
      <c r="U94" s="215"/>
      <c r="V94" s="202"/>
      <c r="W94" s="216"/>
      <c r="X94" s="204"/>
      <c r="Y94" s="215"/>
      <c r="Z94" s="205"/>
      <c r="AA94" s="207"/>
      <c r="AB94" s="209"/>
    </row>
    <row r="95" spans="1:28" s="2" customFormat="1" ht="18" customHeight="1">
      <c r="A95" s="210">
        <v>15</v>
      </c>
      <c r="B95" s="170"/>
      <c r="C95" s="171"/>
      <c r="D95" s="172"/>
      <c r="E95" s="41"/>
      <c r="F95" s="184"/>
      <c r="G95" s="186" t="s">
        <v>20</v>
      </c>
      <c r="H95" s="188"/>
      <c r="I95" s="190" t="s">
        <v>21</v>
      </c>
      <c r="J95" s="192"/>
      <c r="K95" s="186" t="s">
        <v>20</v>
      </c>
      <c r="L95" s="194"/>
      <c r="M95" s="196">
        <f>CEILING(ROUND(((TIME(J95,L95,0)-TIME(F95,H95,0))*24-N95/60),3),0.5)</f>
        <v>0</v>
      </c>
      <c r="N95" s="198"/>
      <c r="O95" s="210">
        <v>31</v>
      </c>
      <c r="P95" s="170"/>
      <c r="Q95" s="171"/>
      <c r="R95" s="172"/>
      <c r="S95" s="41"/>
      <c r="T95" s="184"/>
      <c r="U95" s="186" t="s">
        <v>20</v>
      </c>
      <c r="V95" s="188"/>
      <c r="W95" s="190" t="s">
        <v>21</v>
      </c>
      <c r="X95" s="192"/>
      <c r="Y95" s="186" t="s">
        <v>20</v>
      </c>
      <c r="Z95" s="194"/>
      <c r="AA95" s="206">
        <f t="shared" si="27"/>
        <v>0</v>
      </c>
      <c r="AB95" s="208"/>
    </row>
    <row r="96" spans="1:28" s="2" customFormat="1" ht="18" customHeight="1">
      <c r="A96" s="211"/>
      <c r="B96" s="212"/>
      <c r="C96" s="213"/>
      <c r="D96" s="214"/>
      <c r="E96" s="43"/>
      <c r="F96" s="200"/>
      <c r="G96" s="215"/>
      <c r="H96" s="202"/>
      <c r="I96" s="216"/>
      <c r="J96" s="204"/>
      <c r="K96" s="215"/>
      <c r="L96" s="205"/>
      <c r="M96" s="197"/>
      <c r="N96" s="199"/>
      <c r="O96" s="211"/>
      <c r="P96" s="217"/>
      <c r="Q96" s="218"/>
      <c r="R96" s="219"/>
      <c r="S96" s="43"/>
      <c r="T96" s="200"/>
      <c r="U96" s="201"/>
      <c r="V96" s="202"/>
      <c r="W96" s="203"/>
      <c r="X96" s="204"/>
      <c r="Y96" s="201"/>
      <c r="Z96" s="205"/>
      <c r="AA96" s="207"/>
      <c r="AB96" s="209"/>
    </row>
    <row r="97" spans="1:28" s="2" customFormat="1" ht="18" customHeight="1">
      <c r="A97" s="179">
        <v>16</v>
      </c>
      <c r="B97" s="170"/>
      <c r="C97" s="171"/>
      <c r="D97" s="172"/>
      <c r="E97" s="41"/>
      <c r="F97" s="184"/>
      <c r="G97" s="186" t="s">
        <v>20</v>
      </c>
      <c r="H97" s="188"/>
      <c r="I97" s="190" t="s">
        <v>21</v>
      </c>
      <c r="J97" s="192"/>
      <c r="K97" s="186" t="s">
        <v>20</v>
      </c>
      <c r="L97" s="194"/>
      <c r="M97" s="196">
        <f t="shared" ref="M97" si="41">CEILING(ROUND(((TIME(J97,L97,0)-TIME(F97,H97,0))*24-N97/60),3),0.5)</f>
        <v>0</v>
      </c>
      <c r="N97" s="198"/>
      <c r="O97" s="173"/>
      <c r="P97" s="174"/>
      <c r="Q97" s="174"/>
      <c r="R97" s="174"/>
      <c r="S97" s="174"/>
      <c r="T97" s="174"/>
      <c r="U97" s="174"/>
      <c r="V97" s="174"/>
      <c r="W97" s="174"/>
      <c r="X97" s="174"/>
      <c r="Y97" s="174"/>
      <c r="Z97" s="174"/>
      <c r="AA97" s="174"/>
      <c r="AB97" s="175"/>
    </row>
    <row r="98" spans="1:28" ht="18" customHeight="1">
      <c r="A98" s="180"/>
      <c r="B98" s="181"/>
      <c r="C98" s="182"/>
      <c r="D98" s="183"/>
      <c r="E98" s="43"/>
      <c r="F98" s="185"/>
      <c r="G98" s="187"/>
      <c r="H98" s="189"/>
      <c r="I98" s="191"/>
      <c r="J98" s="193"/>
      <c r="K98" s="187"/>
      <c r="L98" s="195"/>
      <c r="M98" s="197"/>
      <c r="N98" s="199"/>
      <c r="O98" s="176"/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  <c r="AA98" s="177"/>
      <c r="AB98" s="178"/>
    </row>
    <row r="99" spans="1:28" s="2" customFormat="1" ht="14.25" customHeight="1">
      <c r="A99" s="140" t="s">
        <v>23</v>
      </c>
      <c r="B99" s="141"/>
      <c r="C99" s="141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2"/>
      <c r="O99" s="143" t="s">
        <v>24</v>
      </c>
      <c r="P99" s="144"/>
      <c r="Q99" s="144"/>
      <c r="R99" s="144"/>
      <c r="S99" s="155" t="s">
        <v>25</v>
      </c>
      <c r="T99" s="147">
        <f>SUM(M67:M98)+SUM(AA67:AA96)</f>
        <v>8.5</v>
      </c>
      <c r="U99" s="148"/>
      <c r="V99" s="148"/>
      <c r="W99" s="148"/>
      <c r="X99" s="148"/>
      <c r="Y99" s="148"/>
      <c r="Z99" s="148"/>
      <c r="AA99" s="157" t="s">
        <v>26</v>
      </c>
      <c r="AB99" s="159"/>
    </row>
    <row r="100" spans="1:28" s="2" customFormat="1" ht="14.25" customHeight="1">
      <c r="A100" s="150" t="s">
        <v>27</v>
      </c>
      <c r="B100" s="151"/>
      <c r="C100" s="152" t="s">
        <v>56</v>
      </c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4"/>
      <c r="O100" s="145"/>
      <c r="P100" s="146"/>
      <c r="Q100" s="146"/>
      <c r="R100" s="146"/>
      <c r="S100" s="156"/>
      <c r="T100" s="149"/>
      <c r="U100" s="149"/>
      <c r="V100" s="149"/>
      <c r="W100" s="149"/>
      <c r="X100" s="149"/>
      <c r="Y100" s="149"/>
      <c r="Z100" s="149"/>
      <c r="AA100" s="158"/>
      <c r="AB100" s="160"/>
    </row>
    <row r="101" spans="1:28" s="2" customFormat="1" ht="28.5" customHeight="1">
      <c r="A101" s="161" t="s">
        <v>29</v>
      </c>
      <c r="B101" s="162"/>
      <c r="C101" s="163" t="s">
        <v>57</v>
      </c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5"/>
      <c r="O101" s="45" t="s">
        <v>31</v>
      </c>
      <c r="P101" s="166">
        <v>1050</v>
      </c>
      <c r="Q101" s="166"/>
      <c r="R101" s="46" t="s">
        <v>32</v>
      </c>
      <c r="S101" s="167" t="s">
        <v>33</v>
      </c>
      <c r="T101" s="168"/>
      <c r="U101" s="168"/>
      <c r="V101" s="168"/>
      <c r="W101" s="168"/>
      <c r="X101" s="169">
        <f>ROUNDUP(T99*P101,0)</f>
        <v>8925</v>
      </c>
      <c r="Y101" s="169"/>
      <c r="Z101" s="169"/>
      <c r="AA101" s="169"/>
      <c r="AB101" s="47" t="s">
        <v>32</v>
      </c>
    </row>
    <row r="102" spans="1:28" s="2" customFormat="1" ht="25.25" customHeight="1">
      <c r="A102" s="113" t="s">
        <v>34</v>
      </c>
      <c r="B102" s="114"/>
      <c r="C102" s="115" t="s">
        <v>58</v>
      </c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7"/>
      <c r="O102" s="118" t="s">
        <v>36</v>
      </c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20"/>
    </row>
    <row r="103" spans="1:28" s="2" customFormat="1" ht="24.75" customHeight="1">
      <c r="A103" s="88" t="s">
        <v>37</v>
      </c>
      <c r="B103" s="89"/>
      <c r="C103" s="121" t="s">
        <v>38</v>
      </c>
      <c r="D103" s="122"/>
      <c r="E103" s="122"/>
      <c r="F103" s="122"/>
      <c r="G103" s="122"/>
      <c r="H103" s="122"/>
      <c r="I103" s="122"/>
      <c r="J103" s="122"/>
      <c r="K103" s="122"/>
      <c r="L103" s="122"/>
      <c r="M103" s="122"/>
      <c r="N103" s="123"/>
      <c r="O103" s="48" t="s">
        <v>39</v>
      </c>
      <c r="P103" s="49"/>
      <c r="Q103" s="124" t="s">
        <v>59</v>
      </c>
      <c r="R103" s="125"/>
      <c r="S103" s="125"/>
      <c r="T103" s="125"/>
      <c r="U103" s="125"/>
      <c r="V103" s="125"/>
      <c r="W103" s="125"/>
      <c r="X103" s="125"/>
      <c r="Y103" s="125"/>
      <c r="Z103" s="125"/>
      <c r="AA103" s="125"/>
      <c r="AB103" s="126"/>
    </row>
    <row r="104" spans="1:28" s="2" customFormat="1" ht="24.75" customHeight="1">
      <c r="A104" s="127" t="s">
        <v>40</v>
      </c>
      <c r="B104" s="128"/>
      <c r="C104" s="128"/>
      <c r="D104" s="128"/>
      <c r="E104" s="128"/>
      <c r="F104" s="128"/>
      <c r="G104" s="128"/>
      <c r="H104" s="128"/>
      <c r="I104" s="128"/>
      <c r="J104" s="129" t="s">
        <v>60</v>
      </c>
      <c r="K104" s="129"/>
      <c r="L104" s="129"/>
      <c r="M104" s="129"/>
      <c r="N104" s="130"/>
      <c r="O104" s="131" t="s">
        <v>42</v>
      </c>
      <c r="P104" s="132"/>
      <c r="Q104" s="133" t="s">
        <v>61</v>
      </c>
      <c r="R104" s="134"/>
      <c r="S104" s="134"/>
      <c r="T104" s="134"/>
      <c r="U104" s="134"/>
      <c r="V104" s="134"/>
      <c r="W104" s="134"/>
      <c r="X104" s="135"/>
      <c r="Y104" s="136" t="s">
        <v>43</v>
      </c>
      <c r="Z104" s="137"/>
      <c r="AA104" s="138" t="s">
        <v>62</v>
      </c>
      <c r="AB104" s="139"/>
    </row>
    <row r="105" spans="1:28" s="2" customFormat="1" ht="35" customHeight="1">
      <c r="A105" s="88" t="s">
        <v>44</v>
      </c>
      <c r="B105" s="89"/>
      <c r="C105" s="92" t="s">
        <v>45</v>
      </c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4"/>
      <c r="O105" s="98" t="s">
        <v>46</v>
      </c>
      <c r="P105" s="99"/>
      <c r="Q105" s="100">
        <v>1234567</v>
      </c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1"/>
    </row>
    <row r="106" spans="1:28" s="2" customFormat="1" ht="27" customHeight="1">
      <c r="A106" s="90"/>
      <c r="B106" s="91"/>
      <c r="C106" s="95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7"/>
      <c r="O106" s="102" t="s">
        <v>47</v>
      </c>
      <c r="P106" s="103"/>
      <c r="Q106" s="50" t="s">
        <v>48</v>
      </c>
      <c r="R106" s="104" t="s">
        <v>57</v>
      </c>
      <c r="S106" s="104"/>
      <c r="T106" s="104"/>
      <c r="U106" s="104"/>
      <c r="V106" s="105" t="s">
        <v>49</v>
      </c>
      <c r="W106" s="105"/>
      <c r="X106" s="106" t="s">
        <v>63</v>
      </c>
      <c r="Y106" s="107"/>
      <c r="Z106" s="107"/>
      <c r="AA106" s="107"/>
      <c r="AB106" s="108"/>
    </row>
    <row r="107" spans="1:28" s="2" customFormat="1" ht="28.5" customHeight="1">
      <c r="A107" s="109" t="s">
        <v>50</v>
      </c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2" t="s">
        <v>51</v>
      </c>
      <c r="R107" s="111" t="s">
        <v>64</v>
      </c>
      <c r="S107" s="112"/>
      <c r="T107" s="112"/>
      <c r="U107" s="112"/>
      <c r="V107" s="112"/>
      <c r="W107" s="112"/>
      <c r="X107" s="112"/>
      <c r="Y107" s="112"/>
      <c r="Z107" s="112"/>
      <c r="AA107" s="112"/>
      <c r="AB107" s="51"/>
    </row>
    <row r="108" spans="1:28" s="2" customFormat="1" ht="12" customHeight="1">
      <c r="A108" s="80" t="s">
        <v>52</v>
      </c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2"/>
      <c r="P108" s="83"/>
      <c r="Q108" s="83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5"/>
    </row>
    <row r="109" spans="1:28" ht="1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28" ht="17.25" customHeight="1">
      <c r="A110" s="86" t="s">
        <v>65</v>
      </c>
      <c r="B110" s="86"/>
      <c r="C110" s="86"/>
      <c r="D110" s="86"/>
      <c r="E110" s="86"/>
      <c r="F110" s="86"/>
      <c r="G110" s="86"/>
      <c r="H110" s="86"/>
      <c r="I110" s="86"/>
      <c r="J110" s="86"/>
    </row>
    <row r="111" spans="1:28" s="52" customFormat="1" ht="16" customHeight="1">
      <c r="A111" s="11"/>
      <c r="B111" s="53"/>
      <c r="C111" s="54" t="s">
        <v>66</v>
      </c>
      <c r="D111" s="11"/>
      <c r="E111" s="11"/>
      <c r="F111" s="11"/>
      <c r="G111" s="11"/>
      <c r="H111" s="11"/>
      <c r="I111" s="11"/>
      <c r="J111" s="11"/>
    </row>
    <row r="112" spans="1:28" s="52" customFormat="1" ht="15" customHeight="1">
      <c r="A112" s="11"/>
      <c r="B112" s="11"/>
      <c r="C112" s="54"/>
      <c r="D112" s="11"/>
      <c r="E112" s="11"/>
      <c r="F112" s="11"/>
      <c r="G112" s="11"/>
      <c r="H112" s="11"/>
      <c r="I112" s="11"/>
      <c r="J112" s="11"/>
    </row>
    <row r="113" spans="1:12" s="55" customFormat="1" ht="16" customHeight="1">
      <c r="A113" s="11"/>
      <c r="B113" s="53"/>
      <c r="C113" s="54" t="s">
        <v>67</v>
      </c>
      <c r="D113" s="11"/>
      <c r="E113" s="11"/>
      <c r="F113" s="11"/>
      <c r="G113" s="11"/>
      <c r="H113" s="11"/>
      <c r="I113" s="11"/>
      <c r="J113" s="11"/>
    </row>
    <row r="114" spans="1:12" s="55" customFormat="1" ht="16" customHeight="1">
      <c r="A114" s="11"/>
      <c r="B114" s="11"/>
      <c r="C114" s="54"/>
      <c r="D114" s="11"/>
      <c r="E114" s="11"/>
      <c r="F114" s="11"/>
      <c r="G114" s="11"/>
      <c r="H114" s="11"/>
      <c r="I114" s="11"/>
      <c r="J114" s="11"/>
    </row>
    <row r="115" spans="1:12" s="55" customFormat="1" ht="16" customHeight="1">
      <c r="A115" s="11"/>
      <c r="B115" s="53"/>
      <c r="C115" s="54" t="s">
        <v>68</v>
      </c>
      <c r="D115" s="11"/>
      <c r="E115" s="11"/>
      <c r="F115" s="11"/>
      <c r="G115" s="11"/>
      <c r="H115" s="11"/>
      <c r="I115" s="11"/>
      <c r="J115" s="11"/>
    </row>
    <row r="116" spans="1:12" s="55" customFormat="1" ht="1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2" s="55" customFormat="1" ht="15" customHeight="1">
      <c r="A117" s="11"/>
      <c r="B117" s="11"/>
      <c r="C117" s="54" t="s">
        <v>69</v>
      </c>
      <c r="D117" s="11"/>
      <c r="E117" s="11"/>
      <c r="F117" s="11"/>
      <c r="G117" s="11"/>
      <c r="H117" s="11"/>
      <c r="I117" s="11"/>
      <c r="J117" s="11"/>
    </row>
    <row r="118" spans="1:12" s="52" customFormat="1" ht="18" customHeight="1">
      <c r="A118" s="11"/>
      <c r="B118" s="11"/>
      <c r="C118" s="54" t="s">
        <v>70</v>
      </c>
      <c r="D118" s="11"/>
      <c r="E118" s="11"/>
      <c r="F118" s="11"/>
      <c r="G118" s="11"/>
      <c r="H118" s="11"/>
      <c r="I118" s="11"/>
      <c r="J118" s="11"/>
    </row>
    <row r="119" spans="1:12" s="56" customFormat="1" ht="30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2" s="57" customFormat="1" ht="27" customHeight="1">
      <c r="A120" s="11"/>
      <c r="B120" s="11"/>
      <c r="C120" s="58" t="s">
        <v>71</v>
      </c>
      <c r="D120" s="58"/>
      <c r="E120" s="58"/>
      <c r="F120" s="59"/>
      <c r="G120" s="59"/>
      <c r="H120" s="59"/>
      <c r="I120" s="59"/>
      <c r="J120" s="59"/>
      <c r="K120" s="60"/>
      <c r="L120" s="60"/>
    </row>
    <row r="121" spans="1:12" s="57" customFormat="1" ht="27" customHeight="1">
      <c r="A121" s="11"/>
      <c r="B121" s="11"/>
      <c r="F121" s="11"/>
      <c r="G121" s="11"/>
      <c r="H121" s="11"/>
      <c r="I121" s="11"/>
      <c r="J121" s="11"/>
    </row>
    <row r="122" spans="1:12" s="57" customFormat="1" ht="27" customHeight="1">
      <c r="A122" s="11"/>
      <c r="B122" s="11"/>
      <c r="C122" s="61" t="s">
        <v>72</v>
      </c>
      <c r="E122" s="62" t="s">
        <v>73</v>
      </c>
      <c r="F122" s="11"/>
      <c r="G122" s="11"/>
      <c r="H122" s="11"/>
      <c r="I122" s="11"/>
      <c r="J122" s="11"/>
    </row>
    <row r="123" spans="1:12" s="57" customFormat="1" ht="27" customHeight="1">
      <c r="A123" s="11"/>
      <c r="B123" s="11"/>
      <c r="C123" s="63" t="s">
        <v>74</v>
      </c>
      <c r="D123" s="77" t="s">
        <v>37</v>
      </c>
      <c r="E123" s="77"/>
      <c r="F123" s="87" t="s">
        <v>75</v>
      </c>
      <c r="G123" s="87"/>
      <c r="H123" s="87"/>
      <c r="I123" s="87"/>
      <c r="J123" s="11"/>
    </row>
    <row r="124" spans="1:12" s="57" customFormat="1" ht="27" customHeight="1">
      <c r="A124" s="11"/>
      <c r="B124" s="11"/>
      <c r="C124" s="77" t="s">
        <v>76</v>
      </c>
      <c r="D124" s="77" t="s">
        <v>77</v>
      </c>
      <c r="E124" s="77"/>
      <c r="F124" s="78">
        <v>1010</v>
      </c>
      <c r="G124" s="78"/>
      <c r="H124" s="78"/>
      <c r="I124" s="78"/>
      <c r="J124" s="11"/>
    </row>
    <row r="125" spans="1:12" s="57" customFormat="1" ht="27" customHeight="1">
      <c r="A125" s="11"/>
      <c r="B125" s="11"/>
      <c r="C125" s="77"/>
      <c r="D125" s="77" t="s">
        <v>78</v>
      </c>
      <c r="E125" s="77"/>
      <c r="F125" s="78">
        <v>1020</v>
      </c>
      <c r="G125" s="78"/>
      <c r="H125" s="78"/>
      <c r="I125" s="78"/>
      <c r="J125" s="11"/>
    </row>
    <row r="126" spans="1:12" s="57" customFormat="1" ht="27" customHeight="1">
      <c r="A126" s="11"/>
      <c r="B126" s="11"/>
      <c r="C126" s="77"/>
      <c r="D126" s="77" t="s">
        <v>79</v>
      </c>
      <c r="E126" s="77"/>
      <c r="F126" s="78">
        <v>1030</v>
      </c>
      <c r="G126" s="78"/>
      <c r="H126" s="78"/>
      <c r="I126" s="78"/>
      <c r="J126" s="11"/>
    </row>
    <row r="127" spans="1:12" s="57" customFormat="1" ht="27" customHeight="1">
      <c r="A127" s="11"/>
      <c r="B127" s="11"/>
      <c r="C127" s="77"/>
      <c r="D127" s="77" t="s">
        <v>80</v>
      </c>
      <c r="E127" s="77"/>
      <c r="F127" s="78">
        <v>1040</v>
      </c>
      <c r="G127" s="78"/>
      <c r="H127" s="78"/>
      <c r="I127" s="78"/>
      <c r="J127" s="11"/>
    </row>
    <row r="128" spans="1:12" s="57" customFormat="1" ht="27" customHeight="1">
      <c r="A128" s="11"/>
      <c r="B128" s="11"/>
      <c r="C128" s="79" t="s">
        <v>81</v>
      </c>
      <c r="D128" s="77" t="s">
        <v>77</v>
      </c>
      <c r="E128" s="77"/>
      <c r="F128" s="78">
        <v>1050</v>
      </c>
      <c r="G128" s="78"/>
      <c r="H128" s="78"/>
      <c r="I128" s="78"/>
      <c r="J128" s="11"/>
    </row>
    <row r="129" spans="1:10" s="57" customFormat="1" ht="27" customHeight="1">
      <c r="A129" s="11"/>
      <c r="B129" s="11"/>
      <c r="C129" s="77"/>
      <c r="D129" s="77" t="s">
        <v>78</v>
      </c>
      <c r="E129" s="77"/>
      <c r="F129" s="78">
        <v>1090</v>
      </c>
      <c r="G129" s="78"/>
      <c r="H129" s="78"/>
      <c r="I129" s="78"/>
      <c r="J129" s="11"/>
    </row>
    <row r="130" spans="1:10" s="57" customFormat="1" ht="27" customHeight="1">
      <c r="A130" s="11"/>
      <c r="B130" s="11"/>
      <c r="C130" s="79" t="s">
        <v>82</v>
      </c>
      <c r="D130" s="77" t="s">
        <v>77</v>
      </c>
      <c r="E130" s="77"/>
      <c r="F130" s="78">
        <v>1140</v>
      </c>
      <c r="G130" s="78"/>
      <c r="H130" s="78"/>
      <c r="I130" s="78"/>
      <c r="J130" s="11"/>
    </row>
    <row r="131" spans="1:10" s="57" customFormat="1" ht="27" customHeight="1">
      <c r="A131" s="11"/>
      <c r="B131" s="11"/>
      <c r="C131" s="77"/>
      <c r="D131" s="77" t="s">
        <v>78</v>
      </c>
      <c r="E131" s="77"/>
      <c r="F131" s="78">
        <v>1160</v>
      </c>
      <c r="G131" s="78"/>
      <c r="H131" s="78"/>
      <c r="I131" s="78"/>
      <c r="J131" s="11"/>
    </row>
    <row r="132" spans="1:10" s="57" customFormat="1" ht="27" customHeight="1">
      <c r="A132" s="11"/>
      <c r="B132" s="11"/>
      <c r="C132" s="77"/>
      <c r="D132" s="77" t="s">
        <v>79</v>
      </c>
      <c r="E132" s="77"/>
      <c r="F132" s="78">
        <v>1170</v>
      </c>
      <c r="G132" s="78"/>
      <c r="H132" s="78"/>
      <c r="I132" s="78"/>
      <c r="J132" s="11"/>
    </row>
    <row r="133" spans="1:10" s="57" customFormat="1" ht="27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</row>
  </sheetData>
  <sheetProtection selectLockedCells="1"/>
  <mergeCells count="864">
    <mergeCell ref="A2:AB2"/>
    <mergeCell ref="A5:AB5"/>
    <mergeCell ref="A11:B11"/>
    <mergeCell ref="B12:E12"/>
    <mergeCell ref="F12:H12"/>
    <mergeCell ref="J12:L12"/>
    <mergeCell ref="P12:S12"/>
    <mergeCell ref="T12:V12"/>
    <mergeCell ref="X12:Z12"/>
    <mergeCell ref="B13:D13"/>
    <mergeCell ref="P13:R13"/>
    <mergeCell ref="A13:A14"/>
    <mergeCell ref="B14:D14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4:R14"/>
    <mergeCell ref="T13:T14"/>
    <mergeCell ref="U13:U14"/>
    <mergeCell ref="V13:V14"/>
    <mergeCell ref="W13:W14"/>
    <mergeCell ref="X13:X14"/>
    <mergeCell ref="Y13:Y14"/>
    <mergeCell ref="Z13:Z14"/>
    <mergeCell ref="AA13:AA14"/>
    <mergeCell ref="AB13:AB14"/>
    <mergeCell ref="B15:D15"/>
    <mergeCell ref="P15:R15"/>
    <mergeCell ref="A15:A16"/>
    <mergeCell ref="B16:D16"/>
    <mergeCell ref="F15:F16"/>
    <mergeCell ref="G15:G16"/>
    <mergeCell ref="H15:H16"/>
    <mergeCell ref="I15:I16"/>
    <mergeCell ref="J15:J16"/>
    <mergeCell ref="K15:K16"/>
    <mergeCell ref="L15:L16"/>
    <mergeCell ref="M15:M16"/>
    <mergeCell ref="N15:N16"/>
    <mergeCell ref="O15:O16"/>
    <mergeCell ref="P16:R16"/>
    <mergeCell ref="T15:T16"/>
    <mergeCell ref="U15:U16"/>
    <mergeCell ref="V15:V16"/>
    <mergeCell ref="W15:W16"/>
    <mergeCell ref="X15:X16"/>
    <mergeCell ref="Y15:Y16"/>
    <mergeCell ref="Z15:Z16"/>
    <mergeCell ref="AA15:AA16"/>
    <mergeCell ref="AB15:AB16"/>
    <mergeCell ref="B17:D17"/>
    <mergeCell ref="P17:R17"/>
    <mergeCell ref="A17:A18"/>
    <mergeCell ref="B18:D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8:R18"/>
    <mergeCell ref="T17:T18"/>
    <mergeCell ref="U17:U18"/>
    <mergeCell ref="V17:V18"/>
    <mergeCell ref="W17:W18"/>
    <mergeCell ref="X17:X18"/>
    <mergeCell ref="Y17:Y18"/>
    <mergeCell ref="Z17:Z18"/>
    <mergeCell ref="AA17:AA18"/>
    <mergeCell ref="AB17:AB18"/>
    <mergeCell ref="B19:D19"/>
    <mergeCell ref="P19:R19"/>
    <mergeCell ref="A19:A20"/>
    <mergeCell ref="B20:D20"/>
    <mergeCell ref="F19:F20"/>
    <mergeCell ref="G19:G20"/>
    <mergeCell ref="H19:H20"/>
    <mergeCell ref="I19:I20"/>
    <mergeCell ref="J19:J20"/>
    <mergeCell ref="K19:K20"/>
    <mergeCell ref="L19:L20"/>
    <mergeCell ref="M19:M20"/>
    <mergeCell ref="N19:N20"/>
    <mergeCell ref="O19:O20"/>
    <mergeCell ref="P20:R20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B21:D21"/>
    <mergeCell ref="P21:R21"/>
    <mergeCell ref="A21:A22"/>
    <mergeCell ref="B22:D22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O21:O22"/>
    <mergeCell ref="P22:R22"/>
    <mergeCell ref="T21:T22"/>
    <mergeCell ref="U21:U22"/>
    <mergeCell ref="V21:V22"/>
    <mergeCell ref="W21:W22"/>
    <mergeCell ref="X21:X22"/>
    <mergeCell ref="Y21:Y22"/>
    <mergeCell ref="Z21:Z22"/>
    <mergeCell ref="AA21:AA22"/>
    <mergeCell ref="AB21:AB22"/>
    <mergeCell ref="B23:D23"/>
    <mergeCell ref="P23:R23"/>
    <mergeCell ref="A23:A24"/>
    <mergeCell ref="B24:D24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4:R24"/>
    <mergeCell ref="T23:T24"/>
    <mergeCell ref="U23:U24"/>
    <mergeCell ref="V23:V24"/>
    <mergeCell ref="W23:W24"/>
    <mergeCell ref="X23:X24"/>
    <mergeCell ref="Y23:Y24"/>
    <mergeCell ref="Z23:Z24"/>
    <mergeCell ref="AA23:AA24"/>
    <mergeCell ref="AB23:AB24"/>
    <mergeCell ref="B25:D25"/>
    <mergeCell ref="P25:R25"/>
    <mergeCell ref="A25:A26"/>
    <mergeCell ref="B26:D26"/>
    <mergeCell ref="F25:F26"/>
    <mergeCell ref="G25:G26"/>
    <mergeCell ref="H25:H26"/>
    <mergeCell ref="I25:I26"/>
    <mergeCell ref="J25:J26"/>
    <mergeCell ref="K25:K26"/>
    <mergeCell ref="L25:L26"/>
    <mergeCell ref="M25:M26"/>
    <mergeCell ref="N25:N26"/>
    <mergeCell ref="O25:O26"/>
    <mergeCell ref="P26:R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B27:D27"/>
    <mergeCell ref="P27:R27"/>
    <mergeCell ref="A27:A28"/>
    <mergeCell ref="B28:D28"/>
    <mergeCell ref="F27:F28"/>
    <mergeCell ref="G27:G28"/>
    <mergeCell ref="H27:H28"/>
    <mergeCell ref="I27:I28"/>
    <mergeCell ref="J27:J28"/>
    <mergeCell ref="K27:K28"/>
    <mergeCell ref="L27:L28"/>
    <mergeCell ref="M27:M28"/>
    <mergeCell ref="N27:N28"/>
    <mergeCell ref="O27:O28"/>
    <mergeCell ref="P28:R28"/>
    <mergeCell ref="T27:T28"/>
    <mergeCell ref="U27:U28"/>
    <mergeCell ref="V27:V28"/>
    <mergeCell ref="W27:W28"/>
    <mergeCell ref="X27:X28"/>
    <mergeCell ref="Y27:Y28"/>
    <mergeCell ref="Z27:Z28"/>
    <mergeCell ref="AA27:AA28"/>
    <mergeCell ref="AB27:AB28"/>
    <mergeCell ref="B29:D29"/>
    <mergeCell ref="P29:R29"/>
    <mergeCell ref="A29:A30"/>
    <mergeCell ref="B30:D30"/>
    <mergeCell ref="F29:F30"/>
    <mergeCell ref="G29:G30"/>
    <mergeCell ref="H29:H30"/>
    <mergeCell ref="I29:I30"/>
    <mergeCell ref="J29:J30"/>
    <mergeCell ref="K29:K30"/>
    <mergeCell ref="L29:L30"/>
    <mergeCell ref="M29:M30"/>
    <mergeCell ref="N29:N30"/>
    <mergeCell ref="O29:O30"/>
    <mergeCell ref="P30:R30"/>
    <mergeCell ref="T29:T30"/>
    <mergeCell ref="U29:U30"/>
    <mergeCell ref="V29:V30"/>
    <mergeCell ref="W29:W30"/>
    <mergeCell ref="X29:X30"/>
    <mergeCell ref="Y29:Y30"/>
    <mergeCell ref="Z29:Z30"/>
    <mergeCell ref="AA29:AA30"/>
    <mergeCell ref="AB29:AB30"/>
    <mergeCell ref="B31:D31"/>
    <mergeCell ref="P31:R31"/>
    <mergeCell ref="A31:A32"/>
    <mergeCell ref="B32:D32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2:R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B33:D33"/>
    <mergeCell ref="P33:R33"/>
    <mergeCell ref="A33:A34"/>
    <mergeCell ref="B34:D34"/>
    <mergeCell ref="F33:F34"/>
    <mergeCell ref="G33:G34"/>
    <mergeCell ref="H33:H34"/>
    <mergeCell ref="I33:I34"/>
    <mergeCell ref="J33:J34"/>
    <mergeCell ref="K33:K34"/>
    <mergeCell ref="L33:L34"/>
    <mergeCell ref="M33:M34"/>
    <mergeCell ref="N33:N34"/>
    <mergeCell ref="O33:O34"/>
    <mergeCell ref="P34:R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B35:D35"/>
    <mergeCell ref="P35:R35"/>
    <mergeCell ref="A35:A36"/>
    <mergeCell ref="B36:D36"/>
    <mergeCell ref="F35:F36"/>
    <mergeCell ref="G35:G36"/>
    <mergeCell ref="H35:H36"/>
    <mergeCell ref="I35:I36"/>
    <mergeCell ref="J35:J36"/>
    <mergeCell ref="K35:K36"/>
    <mergeCell ref="L35:L36"/>
    <mergeCell ref="M35:M36"/>
    <mergeCell ref="N35:N36"/>
    <mergeCell ref="O35:O36"/>
    <mergeCell ref="P36:R36"/>
    <mergeCell ref="T35:T36"/>
    <mergeCell ref="U35:U36"/>
    <mergeCell ref="V35:V36"/>
    <mergeCell ref="W35:W36"/>
    <mergeCell ref="X35:X36"/>
    <mergeCell ref="Y35:Y36"/>
    <mergeCell ref="Z35:Z36"/>
    <mergeCell ref="AA35:AA36"/>
    <mergeCell ref="AB35:AB36"/>
    <mergeCell ref="B37:D37"/>
    <mergeCell ref="P37:R37"/>
    <mergeCell ref="A37:A38"/>
    <mergeCell ref="B38:D38"/>
    <mergeCell ref="F37:F38"/>
    <mergeCell ref="G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8:R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B39:D39"/>
    <mergeCell ref="P39:R39"/>
    <mergeCell ref="A39:A40"/>
    <mergeCell ref="B40:D40"/>
    <mergeCell ref="F39:F40"/>
    <mergeCell ref="G39:G40"/>
    <mergeCell ref="H39:H40"/>
    <mergeCell ref="I39:I40"/>
    <mergeCell ref="J39:J40"/>
    <mergeCell ref="K39:K40"/>
    <mergeCell ref="L39:L40"/>
    <mergeCell ref="M39:M40"/>
    <mergeCell ref="N39:N40"/>
    <mergeCell ref="O39:O40"/>
    <mergeCell ref="P40:R40"/>
    <mergeCell ref="T39:T40"/>
    <mergeCell ref="U39:U40"/>
    <mergeCell ref="V39:V40"/>
    <mergeCell ref="W39:W40"/>
    <mergeCell ref="X39:X40"/>
    <mergeCell ref="Y39:Y40"/>
    <mergeCell ref="Z39:Z40"/>
    <mergeCell ref="AA39:AA40"/>
    <mergeCell ref="AB39:AB40"/>
    <mergeCell ref="B41:D41"/>
    <mergeCell ref="P41:R41"/>
    <mergeCell ref="A41:A42"/>
    <mergeCell ref="B42:D42"/>
    <mergeCell ref="F41:F42"/>
    <mergeCell ref="G41:G42"/>
    <mergeCell ref="H41:H42"/>
    <mergeCell ref="I41:I42"/>
    <mergeCell ref="J41:J42"/>
    <mergeCell ref="K41:K42"/>
    <mergeCell ref="L41:L42"/>
    <mergeCell ref="M41:M42"/>
    <mergeCell ref="N41:N42"/>
    <mergeCell ref="O41:O42"/>
    <mergeCell ref="P42:R42"/>
    <mergeCell ref="T41:T42"/>
    <mergeCell ref="U41:U42"/>
    <mergeCell ref="V41:V42"/>
    <mergeCell ref="W41:W42"/>
    <mergeCell ref="X41:X42"/>
    <mergeCell ref="Y41:Y42"/>
    <mergeCell ref="Z41:Z42"/>
    <mergeCell ref="AA41:AA42"/>
    <mergeCell ref="AB41:AB42"/>
    <mergeCell ref="B43:D43"/>
    <mergeCell ref="O43:AB44"/>
    <mergeCell ref="A43:A44"/>
    <mergeCell ref="B44:D44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A45:N45"/>
    <mergeCell ref="O45:R46"/>
    <mergeCell ref="T45:Z46"/>
    <mergeCell ref="A46:B46"/>
    <mergeCell ref="C46:N46"/>
    <mergeCell ref="S45:S46"/>
    <mergeCell ref="AA45:AA46"/>
    <mergeCell ref="AB45:AB46"/>
    <mergeCell ref="A47:B47"/>
    <mergeCell ref="C47:N47"/>
    <mergeCell ref="P47:Q47"/>
    <mergeCell ref="S47:W47"/>
    <mergeCell ref="X47:AA47"/>
    <mergeCell ref="A48:B48"/>
    <mergeCell ref="C48:N48"/>
    <mergeCell ref="O48:AB48"/>
    <mergeCell ref="A49:B49"/>
    <mergeCell ref="C49:N49"/>
    <mergeCell ref="Q49:AB49"/>
    <mergeCell ref="A50:I50"/>
    <mergeCell ref="J50:N50"/>
    <mergeCell ref="O50:P50"/>
    <mergeCell ref="Q50:X50"/>
    <mergeCell ref="Y50:Z50"/>
    <mergeCell ref="AA50:AB50"/>
    <mergeCell ref="A51:B52"/>
    <mergeCell ref="C51:N52"/>
    <mergeCell ref="O51:P51"/>
    <mergeCell ref="Q51:AB51"/>
    <mergeCell ref="O52:P52"/>
    <mergeCell ref="R52:U52"/>
    <mergeCell ref="V52:W52"/>
    <mergeCell ref="X52:AB52"/>
    <mergeCell ref="A53:M53"/>
    <mergeCell ref="R53:AA53"/>
    <mergeCell ref="A54:N54"/>
    <mergeCell ref="O54:Q54"/>
    <mergeCell ref="R54:AB54"/>
    <mergeCell ref="A56:AB56"/>
    <mergeCell ref="A59:AB59"/>
    <mergeCell ref="A65:B65"/>
    <mergeCell ref="B66:E66"/>
    <mergeCell ref="F66:H66"/>
    <mergeCell ref="J66:L66"/>
    <mergeCell ref="P66:S66"/>
    <mergeCell ref="T66:V66"/>
    <mergeCell ref="X66:Z66"/>
    <mergeCell ref="B67:D67"/>
    <mergeCell ref="P67:R67"/>
    <mergeCell ref="A67:A68"/>
    <mergeCell ref="B68:D68"/>
    <mergeCell ref="F67:F68"/>
    <mergeCell ref="G67:G68"/>
    <mergeCell ref="H67:H68"/>
    <mergeCell ref="I67:I68"/>
    <mergeCell ref="J67:J68"/>
    <mergeCell ref="K67:K68"/>
    <mergeCell ref="L67:L68"/>
    <mergeCell ref="M67:M68"/>
    <mergeCell ref="N67:N68"/>
    <mergeCell ref="O67:O68"/>
    <mergeCell ref="P68:R68"/>
    <mergeCell ref="T67:T68"/>
    <mergeCell ref="U67:U68"/>
    <mergeCell ref="V67:V68"/>
    <mergeCell ref="W67:W68"/>
    <mergeCell ref="X67:X68"/>
    <mergeCell ref="Y67:Y68"/>
    <mergeCell ref="Z67:Z68"/>
    <mergeCell ref="AA67:AA68"/>
    <mergeCell ref="AB67:AB68"/>
    <mergeCell ref="B69:D69"/>
    <mergeCell ref="P69:R69"/>
    <mergeCell ref="A69:A70"/>
    <mergeCell ref="B70:D70"/>
    <mergeCell ref="F69:F70"/>
    <mergeCell ref="G69:G70"/>
    <mergeCell ref="H69:H70"/>
    <mergeCell ref="I69:I70"/>
    <mergeCell ref="J69:J70"/>
    <mergeCell ref="K69:K70"/>
    <mergeCell ref="L69:L70"/>
    <mergeCell ref="M69:M70"/>
    <mergeCell ref="N69:N70"/>
    <mergeCell ref="O69:O70"/>
    <mergeCell ref="P70:R70"/>
    <mergeCell ref="T69:T70"/>
    <mergeCell ref="U69:U70"/>
    <mergeCell ref="V69:V70"/>
    <mergeCell ref="W69:W70"/>
    <mergeCell ref="X69:X70"/>
    <mergeCell ref="Y69:Y70"/>
    <mergeCell ref="Z69:Z70"/>
    <mergeCell ref="AA69:AA70"/>
    <mergeCell ref="AB69:AB70"/>
    <mergeCell ref="B71:D71"/>
    <mergeCell ref="P71:R71"/>
    <mergeCell ref="A71:A72"/>
    <mergeCell ref="B72:D72"/>
    <mergeCell ref="F71:F72"/>
    <mergeCell ref="G71:G72"/>
    <mergeCell ref="H71:H72"/>
    <mergeCell ref="I71:I72"/>
    <mergeCell ref="J71:J72"/>
    <mergeCell ref="K71:K72"/>
    <mergeCell ref="L71:L72"/>
    <mergeCell ref="M71:M72"/>
    <mergeCell ref="N71:N72"/>
    <mergeCell ref="O71:O72"/>
    <mergeCell ref="P72:R72"/>
    <mergeCell ref="T71:T72"/>
    <mergeCell ref="U71:U72"/>
    <mergeCell ref="V71:V72"/>
    <mergeCell ref="W71:W72"/>
    <mergeCell ref="X71:X72"/>
    <mergeCell ref="Y71:Y72"/>
    <mergeCell ref="Z71:Z72"/>
    <mergeCell ref="AA71:AA72"/>
    <mergeCell ref="AB71:AB72"/>
    <mergeCell ref="B73:D73"/>
    <mergeCell ref="P73:R73"/>
    <mergeCell ref="A73:A74"/>
    <mergeCell ref="B74:D74"/>
    <mergeCell ref="F73:F74"/>
    <mergeCell ref="G73:G74"/>
    <mergeCell ref="H73:H74"/>
    <mergeCell ref="I73:I74"/>
    <mergeCell ref="J73:J74"/>
    <mergeCell ref="K73:K74"/>
    <mergeCell ref="L73:L74"/>
    <mergeCell ref="M73:M74"/>
    <mergeCell ref="N73:N74"/>
    <mergeCell ref="O73:O74"/>
    <mergeCell ref="P74:R74"/>
    <mergeCell ref="T73:T74"/>
    <mergeCell ref="U73:U74"/>
    <mergeCell ref="V73:V74"/>
    <mergeCell ref="W73:W74"/>
    <mergeCell ref="X73:X74"/>
    <mergeCell ref="Y73:Y74"/>
    <mergeCell ref="Z73:Z74"/>
    <mergeCell ref="AA73:AA74"/>
    <mergeCell ref="AB73:AB74"/>
    <mergeCell ref="B75:D75"/>
    <mergeCell ref="P75:R75"/>
    <mergeCell ref="A75:A76"/>
    <mergeCell ref="B76:D76"/>
    <mergeCell ref="F75:F76"/>
    <mergeCell ref="G75:G76"/>
    <mergeCell ref="H75:H76"/>
    <mergeCell ref="I75:I76"/>
    <mergeCell ref="J75:J76"/>
    <mergeCell ref="K75:K76"/>
    <mergeCell ref="L75:L76"/>
    <mergeCell ref="M75:M76"/>
    <mergeCell ref="N75:N76"/>
    <mergeCell ref="O75:O76"/>
    <mergeCell ref="P76:R76"/>
    <mergeCell ref="T75:T76"/>
    <mergeCell ref="U75:U76"/>
    <mergeCell ref="V75:V76"/>
    <mergeCell ref="W75:W76"/>
    <mergeCell ref="X75:X76"/>
    <mergeCell ref="Y75:Y76"/>
    <mergeCell ref="Z75:Z76"/>
    <mergeCell ref="AA75:AA76"/>
    <mergeCell ref="AB75:AB76"/>
    <mergeCell ref="B77:D77"/>
    <mergeCell ref="P77:R77"/>
    <mergeCell ref="A77:A78"/>
    <mergeCell ref="B78:D78"/>
    <mergeCell ref="F77:F78"/>
    <mergeCell ref="G77:G78"/>
    <mergeCell ref="H77:H78"/>
    <mergeCell ref="I77:I78"/>
    <mergeCell ref="J77:J78"/>
    <mergeCell ref="K77:K78"/>
    <mergeCell ref="L77:L78"/>
    <mergeCell ref="M77:M78"/>
    <mergeCell ref="N77:N78"/>
    <mergeCell ref="O77:O78"/>
    <mergeCell ref="P78:R78"/>
    <mergeCell ref="T77:T78"/>
    <mergeCell ref="U77:U78"/>
    <mergeCell ref="V77:V78"/>
    <mergeCell ref="W77:W78"/>
    <mergeCell ref="X77:X78"/>
    <mergeCell ref="Y77:Y78"/>
    <mergeCell ref="Z77:Z78"/>
    <mergeCell ref="AA77:AA78"/>
    <mergeCell ref="AB77:AB78"/>
    <mergeCell ref="B79:D79"/>
    <mergeCell ref="P79:R79"/>
    <mergeCell ref="A79:A80"/>
    <mergeCell ref="B80:D80"/>
    <mergeCell ref="F79:F80"/>
    <mergeCell ref="G79:G80"/>
    <mergeCell ref="H79:H80"/>
    <mergeCell ref="I79:I80"/>
    <mergeCell ref="J79:J80"/>
    <mergeCell ref="K79:K80"/>
    <mergeCell ref="L79:L80"/>
    <mergeCell ref="M79:M80"/>
    <mergeCell ref="N79:N80"/>
    <mergeCell ref="O79:O80"/>
    <mergeCell ref="P80:R80"/>
    <mergeCell ref="T79:T80"/>
    <mergeCell ref="U79:U80"/>
    <mergeCell ref="V79:V80"/>
    <mergeCell ref="W79:W80"/>
    <mergeCell ref="X79:X80"/>
    <mergeCell ref="Y79:Y80"/>
    <mergeCell ref="Z79:Z80"/>
    <mergeCell ref="AA79:AA80"/>
    <mergeCell ref="AB79:AB80"/>
    <mergeCell ref="B81:D81"/>
    <mergeCell ref="P81:R81"/>
    <mergeCell ref="A81:A82"/>
    <mergeCell ref="B82:D82"/>
    <mergeCell ref="F81:F82"/>
    <mergeCell ref="G81:G82"/>
    <mergeCell ref="H81:H82"/>
    <mergeCell ref="I81:I82"/>
    <mergeCell ref="J81:J82"/>
    <mergeCell ref="K81:K82"/>
    <mergeCell ref="L81:L82"/>
    <mergeCell ref="M81:M82"/>
    <mergeCell ref="N81:N82"/>
    <mergeCell ref="O81:O82"/>
    <mergeCell ref="P82:R82"/>
    <mergeCell ref="T81:T82"/>
    <mergeCell ref="U81:U82"/>
    <mergeCell ref="V81:V82"/>
    <mergeCell ref="W81:W82"/>
    <mergeCell ref="X81:X82"/>
    <mergeCell ref="Y81:Y82"/>
    <mergeCell ref="Z81:Z82"/>
    <mergeCell ref="AA81:AA82"/>
    <mergeCell ref="AB81:AB82"/>
    <mergeCell ref="B83:D83"/>
    <mergeCell ref="P83:R83"/>
    <mergeCell ref="A83:A84"/>
    <mergeCell ref="B84:D84"/>
    <mergeCell ref="F83:F84"/>
    <mergeCell ref="G83:G84"/>
    <mergeCell ref="H83:H84"/>
    <mergeCell ref="I83:I84"/>
    <mergeCell ref="J83:J84"/>
    <mergeCell ref="K83:K84"/>
    <mergeCell ref="L83:L84"/>
    <mergeCell ref="M83:M84"/>
    <mergeCell ref="N83:N84"/>
    <mergeCell ref="O83:O84"/>
    <mergeCell ref="P84:R84"/>
    <mergeCell ref="T83:T84"/>
    <mergeCell ref="U83:U84"/>
    <mergeCell ref="V83:V84"/>
    <mergeCell ref="W83:W84"/>
    <mergeCell ref="X83:X84"/>
    <mergeCell ref="Y83:Y84"/>
    <mergeCell ref="Z83:Z84"/>
    <mergeCell ref="AA83:AA84"/>
    <mergeCell ref="AB83:AB84"/>
    <mergeCell ref="B85:D85"/>
    <mergeCell ref="P85:R85"/>
    <mergeCell ref="A85:A86"/>
    <mergeCell ref="B86:D86"/>
    <mergeCell ref="F85:F86"/>
    <mergeCell ref="G85:G86"/>
    <mergeCell ref="H85:H86"/>
    <mergeCell ref="I85:I86"/>
    <mergeCell ref="J85:J86"/>
    <mergeCell ref="K85:K86"/>
    <mergeCell ref="L85:L86"/>
    <mergeCell ref="M85:M86"/>
    <mergeCell ref="N85:N86"/>
    <mergeCell ref="O85:O86"/>
    <mergeCell ref="P86:R86"/>
    <mergeCell ref="T85:T86"/>
    <mergeCell ref="U85:U86"/>
    <mergeCell ref="V85:V86"/>
    <mergeCell ref="W85:W86"/>
    <mergeCell ref="X85:X86"/>
    <mergeCell ref="Y85:Y86"/>
    <mergeCell ref="Z85:Z86"/>
    <mergeCell ref="AA85:AA86"/>
    <mergeCell ref="AB85:AB86"/>
    <mergeCell ref="B87:D87"/>
    <mergeCell ref="P87:R87"/>
    <mergeCell ref="A87:A88"/>
    <mergeCell ref="B88:D88"/>
    <mergeCell ref="F87:F88"/>
    <mergeCell ref="G87:G88"/>
    <mergeCell ref="H87:H88"/>
    <mergeCell ref="I87:I88"/>
    <mergeCell ref="J87:J88"/>
    <mergeCell ref="K87:K88"/>
    <mergeCell ref="L87:L88"/>
    <mergeCell ref="M87:M88"/>
    <mergeCell ref="N87:N88"/>
    <mergeCell ref="O87:O88"/>
    <mergeCell ref="P88:R88"/>
    <mergeCell ref="T87:T88"/>
    <mergeCell ref="U87:U88"/>
    <mergeCell ref="V87:V88"/>
    <mergeCell ref="W87:W88"/>
    <mergeCell ref="X87:X88"/>
    <mergeCell ref="Y87:Y88"/>
    <mergeCell ref="Z87:Z88"/>
    <mergeCell ref="AA87:AA88"/>
    <mergeCell ref="AB87:AB88"/>
    <mergeCell ref="B89:D89"/>
    <mergeCell ref="P89:R89"/>
    <mergeCell ref="A89:A90"/>
    <mergeCell ref="B90:D90"/>
    <mergeCell ref="F89:F90"/>
    <mergeCell ref="G89:G90"/>
    <mergeCell ref="H89:H90"/>
    <mergeCell ref="I89:I90"/>
    <mergeCell ref="J89:J90"/>
    <mergeCell ref="K89:K90"/>
    <mergeCell ref="L89:L90"/>
    <mergeCell ref="M89:M90"/>
    <mergeCell ref="N89:N90"/>
    <mergeCell ref="O89:O90"/>
    <mergeCell ref="P90:R90"/>
    <mergeCell ref="T89:T90"/>
    <mergeCell ref="U89:U90"/>
    <mergeCell ref="V89:V90"/>
    <mergeCell ref="W89:W90"/>
    <mergeCell ref="X89:X90"/>
    <mergeCell ref="Y89:Y90"/>
    <mergeCell ref="Z89:Z90"/>
    <mergeCell ref="AA89:AA90"/>
    <mergeCell ref="AB89:AB90"/>
    <mergeCell ref="B91:D91"/>
    <mergeCell ref="P91:R91"/>
    <mergeCell ref="A91:A92"/>
    <mergeCell ref="B92:D92"/>
    <mergeCell ref="F91:F92"/>
    <mergeCell ref="G91:G92"/>
    <mergeCell ref="H91:H92"/>
    <mergeCell ref="I91:I92"/>
    <mergeCell ref="J91:J92"/>
    <mergeCell ref="K91:K92"/>
    <mergeCell ref="L91:L92"/>
    <mergeCell ref="M91:M92"/>
    <mergeCell ref="N91:N92"/>
    <mergeCell ref="O91:O92"/>
    <mergeCell ref="P92:R92"/>
    <mergeCell ref="T91:T92"/>
    <mergeCell ref="U91:U92"/>
    <mergeCell ref="V91:V92"/>
    <mergeCell ref="W91:W92"/>
    <mergeCell ref="X91:X92"/>
    <mergeCell ref="Y91:Y92"/>
    <mergeCell ref="Z91:Z92"/>
    <mergeCell ref="AA91:AA92"/>
    <mergeCell ref="AB91:AB92"/>
    <mergeCell ref="B93:D93"/>
    <mergeCell ref="P93:R93"/>
    <mergeCell ref="A93:A94"/>
    <mergeCell ref="B94:D94"/>
    <mergeCell ref="F93:F94"/>
    <mergeCell ref="G93:G94"/>
    <mergeCell ref="H93:H94"/>
    <mergeCell ref="I93:I94"/>
    <mergeCell ref="J93:J94"/>
    <mergeCell ref="K93:K94"/>
    <mergeCell ref="L93:L94"/>
    <mergeCell ref="M93:M94"/>
    <mergeCell ref="N93:N94"/>
    <mergeCell ref="O93:O94"/>
    <mergeCell ref="P94:R94"/>
    <mergeCell ref="T93:T94"/>
    <mergeCell ref="U93:U94"/>
    <mergeCell ref="V93:V94"/>
    <mergeCell ref="W93:W94"/>
    <mergeCell ref="X93:X94"/>
    <mergeCell ref="Y93:Y94"/>
    <mergeCell ref="Z93:Z94"/>
    <mergeCell ref="AA93:AA94"/>
    <mergeCell ref="AB93:AB94"/>
    <mergeCell ref="B95:D95"/>
    <mergeCell ref="P95:R95"/>
    <mergeCell ref="A95:A96"/>
    <mergeCell ref="B96:D96"/>
    <mergeCell ref="F95:F96"/>
    <mergeCell ref="G95:G96"/>
    <mergeCell ref="H95:H96"/>
    <mergeCell ref="I95:I96"/>
    <mergeCell ref="J95:J96"/>
    <mergeCell ref="K95:K96"/>
    <mergeCell ref="L95:L96"/>
    <mergeCell ref="M95:M96"/>
    <mergeCell ref="N95:N96"/>
    <mergeCell ref="O95:O96"/>
    <mergeCell ref="P96:R96"/>
    <mergeCell ref="T95:T96"/>
    <mergeCell ref="U95:U96"/>
    <mergeCell ref="V95:V96"/>
    <mergeCell ref="W95:W96"/>
    <mergeCell ref="X95:X96"/>
    <mergeCell ref="Y95:Y96"/>
    <mergeCell ref="Z95:Z96"/>
    <mergeCell ref="AA95:AA96"/>
    <mergeCell ref="AB95:AB96"/>
    <mergeCell ref="B97:D97"/>
    <mergeCell ref="O97:AB98"/>
    <mergeCell ref="A97:A98"/>
    <mergeCell ref="B98:D98"/>
    <mergeCell ref="F97:F98"/>
    <mergeCell ref="G97:G98"/>
    <mergeCell ref="H97:H98"/>
    <mergeCell ref="I97:I98"/>
    <mergeCell ref="J97:J98"/>
    <mergeCell ref="K97:K98"/>
    <mergeCell ref="L97:L98"/>
    <mergeCell ref="M97:M98"/>
    <mergeCell ref="N97:N98"/>
    <mergeCell ref="A99:N99"/>
    <mergeCell ref="O99:R100"/>
    <mergeCell ref="T99:Z100"/>
    <mergeCell ref="A100:B100"/>
    <mergeCell ref="C100:N100"/>
    <mergeCell ref="S99:S100"/>
    <mergeCell ref="AA99:AA100"/>
    <mergeCell ref="AB99:AB100"/>
    <mergeCell ref="A101:B101"/>
    <mergeCell ref="C101:N101"/>
    <mergeCell ref="P101:Q101"/>
    <mergeCell ref="S101:W101"/>
    <mergeCell ref="X101:AA101"/>
    <mergeCell ref="A102:B102"/>
    <mergeCell ref="C102:N102"/>
    <mergeCell ref="O102:AB102"/>
    <mergeCell ref="A103:B103"/>
    <mergeCell ref="C103:N103"/>
    <mergeCell ref="Q103:AB103"/>
    <mergeCell ref="A104:I104"/>
    <mergeCell ref="J104:N104"/>
    <mergeCell ref="O104:P104"/>
    <mergeCell ref="Q104:X104"/>
    <mergeCell ref="Y104:Z104"/>
    <mergeCell ref="AA104:AB104"/>
    <mergeCell ref="A105:B106"/>
    <mergeCell ref="C105:N106"/>
    <mergeCell ref="O105:P105"/>
    <mergeCell ref="Q105:AB105"/>
    <mergeCell ref="O106:P106"/>
    <mergeCell ref="R106:U106"/>
    <mergeCell ref="V106:W106"/>
    <mergeCell ref="X106:AB106"/>
    <mergeCell ref="A107:M107"/>
    <mergeCell ref="R107:AA107"/>
    <mergeCell ref="A108:N108"/>
    <mergeCell ref="O108:Q108"/>
    <mergeCell ref="R108:AB108"/>
    <mergeCell ref="A110:J110"/>
    <mergeCell ref="D123:E123"/>
    <mergeCell ref="F123:I123"/>
    <mergeCell ref="D124:E124"/>
    <mergeCell ref="F124:I124"/>
    <mergeCell ref="C124:C127"/>
    <mergeCell ref="D125:E125"/>
    <mergeCell ref="F125:I125"/>
    <mergeCell ref="D126:E126"/>
    <mergeCell ref="F126:I126"/>
    <mergeCell ref="D127:E127"/>
    <mergeCell ref="F127:I127"/>
    <mergeCell ref="D128:E128"/>
    <mergeCell ref="F128:I128"/>
    <mergeCell ref="C128:C129"/>
    <mergeCell ref="D129:E129"/>
    <mergeCell ref="F129:I129"/>
    <mergeCell ref="D130:E130"/>
    <mergeCell ref="F130:I130"/>
    <mergeCell ref="C130:C132"/>
    <mergeCell ref="D131:E131"/>
    <mergeCell ref="F131:I131"/>
    <mergeCell ref="D132:E132"/>
    <mergeCell ref="F132:I132"/>
  </mergeCells>
  <phoneticPr fontId="40"/>
  <pageMargins left="0.39370078740157483" right="0.39370078740157483" top="0.59055118110236227" bottom="0.59055118110236227" header="0.27559055118110237" footer="0.27559055118110237"/>
  <pageSetup paperSize="9" scale="71" fitToHeight="0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38"/>
  <sheetViews>
    <sheetView zoomScaleNormal="100" workbookViewId="0">
      <selection activeCell="N4" sqref="N4"/>
    </sheetView>
  </sheetViews>
  <sheetFormatPr baseColWidth="10" defaultColWidth="8.83203125" defaultRowHeight="14" customHeight="1"/>
  <cols>
    <col min="5" max="5" width="23.83203125" customWidth="1"/>
    <col min="14" max="14" width="26" customWidth="1"/>
  </cols>
  <sheetData>
    <row r="2" spans="1:15">
      <c r="A2" t="s">
        <v>83</v>
      </c>
      <c r="B2" t="s">
        <v>84</v>
      </c>
      <c r="C2" t="s">
        <v>85</v>
      </c>
      <c r="E2" t="s">
        <v>37</v>
      </c>
      <c r="F2" s="64" t="s">
        <v>86</v>
      </c>
      <c r="H2" s="65" t="s">
        <v>87</v>
      </c>
      <c r="I2" s="65" t="s">
        <v>88</v>
      </c>
      <c r="J2" t="s">
        <v>89</v>
      </c>
      <c r="K2" t="s">
        <v>43</v>
      </c>
    </row>
    <row r="3" spans="1:15">
      <c r="F3" s="64"/>
      <c r="H3" s="65"/>
      <c r="I3" s="65"/>
    </row>
    <row r="4" spans="1:15" ht="15" customHeight="1">
      <c r="A4" s="66" t="s">
        <v>53</v>
      </c>
      <c r="B4" s="67">
        <v>1</v>
      </c>
      <c r="C4" t="s">
        <v>90</v>
      </c>
      <c r="E4" s="68" t="s">
        <v>91</v>
      </c>
      <c r="F4" s="69">
        <v>1010</v>
      </c>
      <c r="H4" s="67">
        <v>5</v>
      </c>
      <c r="I4" s="70">
        <v>0</v>
      </c>
      <c r="J4" s="71">
        <v>0.5</v>
      </c>
      <c r="K4" t="s">
        <v>62</v>
      </c>
      <c r="M4" t="s">
        <v>41</v>
      </c>
      <c r="N4" s="72" t="s">
        <v>92</v>
      </c>
      <c r="O4" t="s">
        <v>55</v>
      </c>
    </row>
    <row r="5" spans="1:15" ht="15" customHeight="1">
      <c r="A5" s="66" t="s">
        <v>93</v>
      </c>
      <c r="B5" s="67">
        <v>2</v>
      </c>
      <c r="C5" t="s">
        <v>94</v>
      </c>
      <c r="E5" s="68" t="s">
        <v>95</v>
      </c>
      <c r="F5" s="69">
        <v>1020</v>
      </c>
      <c r="H5" s="67">
        <v>6</v>
      </c>
      <c r="I5" s="73">
        <v>5</v>
      </c>
      <c r="J5" s="71">
        <v>1</v>
      </c>
      <c r="K5" t="s">
        <v>96</v>
      </c>
      <c r="M5" t="s">
        <v>60</v>
      </c>
      <c r="N5" s="72" t="s">
        <v>54</v>
      </c>
      <c r="O5" t="s">
        <v>22</v>
      </c>
    </row>
    <row r="6" spans="1:15" ht="15" customHeight="1">
      <c r="B6" s="67">
        <v>3</v>
      </c>
      <c r="C6" t="s">
        <v>97</v>
      </c>
      <c r="E6" s="68" t="s">
        <v>98</v>
      </c>
      <c r="F6" s="69">
        <v>1030</v>
      </c>
      <c r="H6" s="67">
        <v>7</v>
      </c>
      <c r="I6" s="73">
        <v>10</v>
      </c>
      <c r="J6" s="71">
        <v>1.5</v>
      </c>
      <c r="M6" t="s">
        <v>99</v>
      </c>
      <c r="N6" s="72" t="s">
        <v>100</v>
      </c>
    </row>
    <row r="7" spans="1:15" ht="15" customHeight="1">
      <c r="B7" s="67">
        <v>4</v>
      </c>
      <c r="C7" t="s">
        <v>101</v>
      </c>
      <c r="E7" s="68" t="s">
        <v>102</v>
      </c>
      <c r="F7" s="69">
        <v>1040</v>
      </c>
      <c r="H7" s="67">
        <v>8</v>
      </c>
      <c r="I7" s="70">
        <v>15</v>
      </c>
      <c r="J7" s="71">
        <v>2</v>
      </c>
      <c r="N7" s="72" t="s">
        <v>103</v>
      </c>
    </row>
    <row r="8" spans="1:15" ht="15" customHeight="1">
      <c r="B8" s="67">
        <v>5</v>
      </c>
      <c r="C8" t="s">
        <v>104</v>
      </c>
      <c r="E8" s="68" t="s">
        <v>38</v>
      </c>
      <c r="F8" s="69">
        <v>1050</v>
      </c>
      <c r="H8" s="67">
        <v>9</v>
      </c>
      <c r="I8" s="73">
        <v>20</v>
      </c>
      <c r="J8" s="71">
        <v>2.5</v>
      </c>
      <c r="N8" s="72" t="s">
        <v>105</v>
      </c>
    </row>
    <row r="9" spans="1:15" ht="15" customHeight="1">
      <c r="B9" s="67">
        <v>6</v>
      </c>
      <c r="C9" t="s">
        <v>106</v>
      </c>
      <c r="E9" s="68" t="s">
        <v>107</v>
      </c>
      <c r="F9" s="69">
        <v>1090</v>
      </c>
      <c r="H9" s="67">
        <v>10</v>
      </c>
      <c r="I9" s="73">
        <v>25</v>
      </c>
      <c r="J9" s="71">
        <v>3</v>
      </c>
      <c r="N9" s="72" t="s">
        <v>108</v>
      </c>
    </row>
    <row r="10" spans="1:15" ht="15" customHeight="1">
      <c r="B10" s="67">
        <v>7</v>
      </c>
      <c r="C10" t="s">
        <v>109</v>
      </c>
      <c r="E10" s="68" t="s">
        <v>110</v>
      </c>
      <c r="F10" s="69">
        <v>1140</v>
      </c>
      <c r="H10" s="67">
        <v>11</v>
      </c>
      <c r="I10" s="70">
        <v>30</v>
      </c>
      <c r="J10" s="71">
        <v>3.5</v>
      </c>
      <c r="N10" s="72" t="s">
        <v>111</v>
      </c>
    </row>
    <row r="11" spans="1:15" ht="15" customHeight="1">
      <c r="B11" s="67">
        <v>8</v>
      </c>
      <c r="C11" t="s">
        <v>112</v>
      </c>
      <c r="E11" s="68" t="s">
        <v>113</v>
      </c>
      <c r="F11" s="69">
        <v>1160</v>
      </c>
      <c r="H11" s="67">
        <v>12</v>
      </c>
      <c r="I11" s="73">
        <v>35</v>
      </c>
      <c r="J11" s="71">
        <v>4</v>
      </c>
      <c r="N11" s="72" t="s">
        <v>114</v>
      </c>
    </row>
    <row r="12" spans="1:15" ht="15" customHeight="1">
      <c r="B12" s="67">
        <v>9</v>
      </c>
      <c r="C12" t="s">
        <v>115</v>
      </c>
      <c r="E12" s="68" t="s">
        <v>116</v>
      </c>
      <c r="F12" s="69">
        <v>1170</v>
      </c>
      <c r="H12" s="67">
        <v>13</v>
      </c>
      <c r="I12" s="73">
        <v>40</v>
      </c>
      <c r="J12" s="71">
        <v>4.5</v>
      </c>
      <c r="N12" s="72" t="s">
        <v>117</v>
      </c>
    </row>
    <row r="13" spans="1:15">
      <c r="B13" s="67">
        <v>10</v>
      </c>
      <c r="E13" s="68"/>
      <c r="F13" s="64"/>
      <c r="H13" s="67">
        <v>14</v>
      </c>
      <c r="I13" s="70">
        <v>45</v>
      </c>
      <c r="J13" s="71">
        <v>5</v>
      </c>
      <c r="N13" s="74" t="s">
        <v>118</v>
      </c>
    </row>
    <row r="14" spans="1:15">
      <c r="B14" s="67">
        <v>11</v>
      </c>
      <c r="H14" s="67">
        <v>15</v>
      </c>
      <c r="I14" s="73">
        <v>50</v>
      </c>
      <c r="J14" s="71">
        <v>5.5</v>
      </c>
      <c r="N14" s="72" t="s">
        <v>119</v>
      </c>
    </row>
    <row r="15" spans="1:15">
      <c r="B15" s="67">
        <v>12</v>
      </c>
      <c r="H15" s="67">
        <v>16</v>
      </c>
      <c r="I15" s="73">
        <v>55</v>
      </c>
      <c r="J15" s="71">
        <v>6</v>
      </c>
      <c r="N15" s="72" t="s">
        <v>120</v>
      </c>
    </row>
    <row r="16" spans="1:15">
      <c r="H16" s="67">
        <v>17</v>
      </c>
      <c r="J16" s="71">
        <v>6.5</v>
      </c>
      <c r="N16" s="72" t="s">
        <v>121</v>
      </c>
    </row>
    <row r="17" spans="8:14">
      <c r="H17" s="67">
        <v>18</v>
      </c>
      <c r="J17" s="71">
        <v>7</v>
      </c>
      <c r="N17" s="72" t="s">
        <v>122</v>
      </c>
    </row>
    <row r="18" spans="8:14">
      <c r="H18" s="67">
        <v>19</v>
      </c>
      <c r="J18" s="71"/>
      <c r="N18" s="72" t="s">
        <v>123</v>
      </c>
    </row>
    <row r="19" spans="8:14">
      <c r="H19" s="67">
        <v>20</v>
      </c>
      <c r="J19" s="71"/>
      <c r="N19" s="72" t="s">
        <v>124</v>
      </c>
    </row>
    <row r="20" spans="8:14">
      <c r="H20" s="67">
        <v>21</v>
      </c>
      <c r="J20" s="71"/>
      <c r="N20" s="72" t="s">
        <v>125</v>
      </c>
    </row>
    <row r="21" spans="8:14">
      <c r="H21" s="67">
        <v>22</v>
      </c>
      <c r="J21" s="71"/>
      <c r="N21" s="72" t="s">
        <v>126</v>
      </c>
    </row>
    <row r="22" spans="8:14">
      <c r="H22" s="67"/>
      <c r="N22" s="72" t="s">
        <v>127</v>
      </c>
    </row>
    <row r="23" spans="8:14">
      <c r="H23" s="67"/>
      <c r="N23" s="72" t="s">
        <v>128</v>
      </c>
    </row>
    <row r="24" spans="8:14">
      <c r="H24" s="67"/>
      <c r="N24" s="72" t="s">
        <v>129</v>
      </c>
    </row>
    <row r="25" spans="8:14">
      <c r="H25" s="67"/>
      <c r="N25" s="72" t="s">
        <v>130</v>
      </c>
    </row>
    <row r="26" spans="8:14">
      <c r="H26" s="67"/>
      <c r="N26" s="74" t="s">
        <v>131</v>
      </c>
    </row>
    <row r="27" spans="8:14">
      <c r="H27" s="67"/>
      <c r="N27" s="72" t="s">
        <v>132</v>
      </c>
    </row>
    <row r="28" spans="8:14">
      <c r="H28" s="75"/>
      <c r="N28" s="74" t="s">
        <v>133</v>
      </c>
    </row>
    <row r="29" spans="8:14">
      <c r="H29" s="75"/>
      <c r="N29" s="72" t="s">
        <v>134</v>
      </c>
    </row>
    <row r="30" spans="8:14">
      <c r="H30" s="75"/>
      <c r="N30" t="s">
        <v>135</v>
      </c>
    </row>
    <row r="31" spans="8:14">
      <c r="H31" s="75"/>
      <c r="N31" t="s">
        <v>136</v>
      </c>
    </row>
    <row r="32" spans="8:14">
      <c r="H32" s="75"/>
      <c r="N32" t="s">
        <v>137</v>
      </c>
    </row>
    <row r="33" spans="8:14">
      <c r="H33" s="75"/>
      <c r="N33" t="s">
        <v>138</v>
      </c>
    </row>
    <row r="34" spans="8:14">
      <c r="H34" s="75"/>
      <c r="N34" t="s">
        <v>139</v>
      </c>
    </row>
    <row r="35" spans="8:14">
      <c r="H35" s="75"/>
    </row>
    <row r="36" spans="8:14">
      <c r="H36" s="75"/>
    </row>
    <row r="37" spans="8:14">
      <c r="H37" s="75"/>
    </row>
    <row r="38" spans="8:14">
      <c r="H38" s="75"/>
    </row>
  </sheetData>
  <sheetProtection selectLockedCells="1" selectUnlockedCells="1"/>
  <phoneticPr fontId="40"/>
  <pageMargins left="0.7" right="0.7" top="0.75" bottom="0.75" header="0.3" footer="0.3"/>
  <pageSetup paperSize="9" orientation="portrait" useFirstPageNumber="1" horizontalDpi="4294967295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実施報告書</vt:lpstr>
      <vt:lpstr>Sheet2</vt:lpstr>
      <vt:lpstr>_FilterDatabase</vt:lpstr>
      <vt:lpstr>実施報告書!Print_Area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2023-11-27T00:40:08Z</cp:lastPrinted>
  <dcterms:created xsi:type="dcterms:W3CDTF">2000-04-27T09:57:52Z</dcterms:created>
  <dcterms:modified xsi:type="dcterms:W3CDTF">2025-05-13T10:49:07Z</dcterms:modified>
</cp:coreProperties>
</file>