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\Desktop\"/>
    </mc:Choice>
  </mc:AlternateContent>
  <xr:revisionPtr revIDLastSave="0" documentId="8_{5F1E1238-266D-40C6-A277-8F9DC3C250A4}" xr6:coauthVersionLast="47" xr6:coauthVersionMax="47" xr10:uidLastSave="{00000000-0000-0000-0000-000000000000}"/>
  <bookViews>
    <workbookView xWindow="-120" yWindow="-120" windowWidth="29040" windowHeight="15840" activeTab="1" xr2:uid="{2DB9BE72-E01A-4316-9466-296AABDA42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" i="1"/>
  <c r="G1" i="1"/>
  <c r="H1" i="1"/>
  <c r="G3" i="1"/>
  <c r="G4" i="1"/>
  <c r="G5" i="1"/>
  <c r="G6" i="1"/>
  <c r="G7" i="1"/>
  <c r="G8" i="1"/>
  <c r="G9" i="1"/>
  <c r="G10" i="1"/>
  <c r="G2" i="1"/>
  <c r="H3" i="1"/>
  <c r="H4" i="1"/>
  <c r="H5" i="1"/>
  <c r="H7" i="1"/>
  <c r="H8" i="1"/>
  <c r="H9" i="1"/>
  <c r="F2" i="1"/>
  <c r="F3" i="1" s="1"/>
  <c r="F4" i="1" s="1"/>
  <c r="F5" i="1" s="1"/>
  <c r="F6" i="1" s="1"/>
  <c r="F7" i="1" s="1"/>
  <c r="F8" i="1" s="1"/>
  <c r="F9" i="1" s="1"/>
  <c r="F10" i="1" s="1"/>
  <c r="D10" i="1"/>
  <c r="C2" i="1"/>
  <c r="C3" i="1"/>
  <c r="C4" i="1"/>
  <c r="C5" i="1"/>
  <c r="C6" i="1"/>
  <c r="C7" i="1"/>
  <c r="C8" i="1"/>
  <c r="C9" i="1"/>
  <c r="C10" i="1"/>
  <c r="C1" i="1"/>
  <c r="B4" i="1"/>
  <c r="B5" i="1" s="1"/>
  <c r="B6" i="1" s="1"/>
  <c r="B7" i="1" s="1"/>
  <c r="B8" i="1" s="1"/>
  <c r="B9" i="1" s="1"/>
  <c r="B10" i="1" s="1"/>
  <c r="B2" i="1"/>
  <c r="B3" i="1" s="1"/>
  <c r="H6" i="1" l="1"/>
  <c r="H10" i="1"/>
  <c r="H2" i="1"/>
</calcChain>
</file>

<file path=xl/sharedStrings.xml><?xml version="1.0" encoding="utf-8"?>
<sst xmlns="http://schemas.openxmlformats.org/spreadsheetml/2006/main" count="65" uniqueCount="45">
  <si>
    <t>９⑧</t>
    <phoneticPr fontId="1"/>
  </si>
  <si>
    <t>1.</t>
    <phoneticPr fontId="1"/>
  </si>
  <si>
    <t>工程</t>
    <rPh sb="0" eb="2">
      <t>コウテイ</t>
    </rPh>
    <phoneticPr fontId="1"/>
  </si>
  <si>
    <t>1</t>
    <phoneticPr fontId="1"/>
  </si>
  <si>
    <t>2</t>
    <phoneticPr fontId="1"/>
  </si>
  <si>
    <t>3</t>
    <phoneticPr fontId="1"/>
  </si>
  <si>
    <t>#</t>
    <phoneticPr fontId="1"/>
  </si>
  <si>
    <t>市区町村ソート</t>
    <rPh sb="0" eb="4">
      <t>シクチョウソン</t>
    </rPh>
    <phoneticPr fontId="1"/>
  </si>
  <si>
    <t>昇順No(バーコードNo)の発行</t>
    <rPh sb="0" eb="2">
      <t>ショウジュン</t>
    </rPh>
    <rPh sb="14" eb="16">
      <t>ハッコウ</t>
    </rPh>
    <phoneticPr fontId="1"/>
  </si>
  <si>
    <t>4</t>
    <phoneticPr fontId="1"/>
  </si>
  <si>
    <t>確定データに保存(日付時間ごとで１エクセル形式</t>
    <rPh sb="0" eb="2">
      <t>カクテイ</t>
    </rPh>
    <rPh sb="6" eb="8">
      <t>ホゾン</t>
    </rPh>
    <rPh sb="9" eb="11">
      <t>ヒヅケ</t>
    </rPh>
    <rPh sb="11" eb="13">
      <t>ジカン</t>
    </rPh>
    <rPh sb="21" eb="23">
      <t>ケイシキ</t>
    </rPh>
    <phoneticPr fontId="1"/>
  </si>
  <si>
    <t>2.</t>
    <phoneticPr fontId="1"/>
  </si>
  <si>
    <t>ラベルデータ作成</t>
    <rPh sb="6" eb="8">
      <t>サクセイ</t>
    </rPh>
    <phoneticPr fontId="1"/>
  </si>
  <si>
    <t>ラベルデータ修正</t>
    <rPh sb="6" eb="8">
      <t>シュウセイ</t>
    </rPh>
    <phoneticPr fontId="1"/>
  </si>
  <si>
    <t>確定データ①～③のすべてを結合⇒Allシート</t>
    <rPh sb="0" eb="2">
      <t>カクテイ</t>
    </rPh>
    <rPh sb="13" eb="15">
      <t>ケツゴウ</t>
    </rPh>
    <phoneticPr fontId="1"/>
  </si>
  <si>
    <t>バーコード入力 or 従業員番号 入力</t>
    <rPh sb="5" eb="7">
      <t>ニュウリョク</t>
    </rPh>
    <rPh sb="11" eb="14">
      <t>ジュウギョウイン</t>
    </rPh>
    <rPh sb="14" eb="16">
      <t>バンゴウ</t>
    </rPh>
    <rPh sb="17" eb="19">
      <t>ニュウリョク</t>
    </rPh>
    <phoneticPr fontId="1"/>
  </si>
  <si>
    <t>検索⇒Allシート</t>
    <rPh sb="0" eb="2">
      <t>ケンサク</t>
    </rPh>
    <phoneticPr fontId="1"/>
  </si>
  <si>
    <t>追加・除外・修正を選択</t>
    <rPh sb="0" eb="2">
      <t>ツイカ</t>
    </rPh>
    <rPh sb="3" eb="5">
      <t>ジョガイ</t>
    </rPh>
    <rPh sb="6" eb="8">
      <t>シュウセイ</t>
    </rPh>
    <rPh sb="9" eb="11">
      <t>センタク</t>
    </rPh>
    <phoneticPr fontId="1"/>
  </si>
  <si>
    <t>5</t>
    <phoneticPr fontId="1"/>
  </si>
  <si>
    <t>6</t>
    <phoneticPr fontId="1"/>
  </si>
  <si>
    <t>3.</t>
    <phoneticPr fontId="1"/>
  </si>
  <si>
    <t>７</t>
    <phoneticPr fontId="1"/>
  </si>
  <si>
    <t>履歴に保存</t>
    <rPh sb="0" eb="2">
      <t>リレキ</t>
    </rPh>
    <rPh sb="3" eb="5">
      <t>ホゾン</t>
    </rPh>
    <phoneticPr fontId="1"/>
  </si>
  <si>
    <t>送付リスト作成</t>
    <rPh sb="0" eb="2">
      <t>ソウフ</t>
    </rPh>
    <rPh sb="5" eb="7">
      <t>サクセイ</t>
    </rPh>
    <phoneticPr fontId="1"/>
  </si>
  <si>
    <t>⇒既存の作成ツールにデータを張り付けて,印刷</t>
    <rPh sb="1" eb="3">
      <t>キゾン</t>
    </rPh>
    <rPh sb="4" eb="6">
      <t>サクセイ</t>
    </rPh>
    <rPh sb="14" eb="15">
      <t>ハ</t>
    </rPh>
    <rPh sb="16" eb="17">
      <t>ツ</t>
    </rPh>
    <rPh sb="20" eb="22">
      <t>インサツ</t>
    </rPh>
    <phoneticPr fontId="1"/>
  </si>
  <si>
    <t>対応表の作成・印刷</t>
    <rPh sb="0" eb="3">
      <t>タイオウヒョウ</t>
    </rPh>
    <rPh sb="4" eb="6">
      <t>サクセイ</t>
    </rPh>
    <rPh sb="7" eb="9">
      <t>インサツ</t>
    </rPh>
    <phoneticPr fontId="1"/>
  </si>
  <si>
    <t>⇒①個宅：会社コード表(バーコード頭3桁)
　②人事：会社コード表(バーコード頭3桁)
　③拠点：2022年度時点では,会社が一つのみのため必要なし</t>
    <rPh sb="2" eb="3">
      <t>コ</t>
    </rPh>
    <rPh sb="3" eb="4">
      <t>タク</t>
    </rPh>
    <rPh sb="24" eb="26">
      <t>ジンジ</t>
    </rPh>
    <rPh sb="27" eb="29">
      <t>カイシャ</t>
    </rPh>
    <rPh sb="32" eb="33">
      <t>ヒョウ</t>
    </rPh>
    <rPh sb="39" eb="40">
      <t>アタマ</t>
    </rPh>
    <rPh sb="41" eb="42">
      <t>ケタ</t>
    </rPh>
    <rPh sb="46" eb="48">
      <t>キョテン</t>
    </rPh>
    <rPh sb="53" eb="57">
      <t>ネンドジテン</t>
    </rPh>
    <rPh sb="60" eb="62">
      <t>カイシャ</t>
    </rPh>
    <rPh sb="63" eb="64">
      <t>ヒト</t>
    </rPh>
    <rPh sb="70" eb="72">
      <t>ヒツヨウ</t>
    </rPh>
    <phoneticPr fontId="1"/>
  </si>
  <si>
    <t>それぞれの変動表を印刷</t>
    <rPh sb="5" eb="7">
      <t>ヘンドウ</t>
    </rPh>
    <rPh sb="7" eb="8">
      <t>ヒョウ</t>
    </rPh>
    <rPh sb="9" eb="11">
      <t>インサツ</t>
    </rPh>
    <phoneticPr fontId="1"/>
  </si>
  <si>
    <t>それぞれの確定データの加減・修正処理を実行</t>
    <rPh sb="5" eb="7">
      <t>カクテイ</t>
    </rPh>
    <rPh sb="11" eb="13">
      <t>カゲン</t>
    </rPh>
    <rPh sb="14" eb="16">
      <t>シュウセイ</t>
    </rPh>
    <rPh sb="16" eb="18">
      <t>ショリ</t>
    </rPh>
    <rPh sb="19" eb="21">
      <t>ジッコウ</t>
    </rPh>
    <phoneticPr fontId="1"/>
  </si>
  <si>
    <t>拠点順にソート</t>
    <rPh sb="0" eb="3">
      <t>キョテンジュン</t>
    </rPh>
    <phoneticPr fontId="1"/>
  </si>
  <si>
    <t>⇒①個宅：会社→部署
　②人事：受取人ユニーク→会社→部署→従業員番号
　③拠点：受取人ユニーク→会社→部署→従業員番号</t>
    <rPh sb="2" eb="3">
      <t>コ</t>
    </rPh>
    <rPh sb="3" eb="4">
      <t>タク</t>
    </rPh>
    <rPh sb="5" eb="7">
      <t>カイシャ</t>
    </rPh>
    <rPh sb="8" eb="10">
      <t>ブショ</t>
    </rPh>
    <rPh sb="13" eb="15">
      <t>ジンジ</t>
    </rPh>
    <rPh sb="16" eb="19">
      <t>ウケトリニン</t>
    </rPh>
    <rPh sb="24" eb="26">
      <t>カイシャ</t>
    </rPh>
    <rPh sb="27" eb="29">
      <t>ブショ</t>
    </rPh>
    <rPh sb="30" eb="33">
      <t>ジュウギョウイン</t>
    </rPh>
    <rPh sb="33" eb="35">
      <t>バンゴウ</t>
    </rPh>
    <rPh sb="38" eb="40">
      <t>キョテン</t>
    </rPh>
    <phoneticPr fontId="1"/>
  </si>
  <si>
    <t>ラベルチェック照合</t>
    <rPh sb="7" eb="9">
      <t>ショウゴウ</t>
    </rPh>
    <phoneticPr fontId="1"/>
  </si>
  <si>
    <t>チェックデータを結合</t>
    <rPh sb="8" eb="10">
      <t>ケツゴウ</t>
    </rPh>
    <phoneticPr fontId="1"/>
  </si>
  <si>
    <t>確定データ①～③いづれかを張り付け</t>
    <rPh sb="0" eb="2">
      <t>カクテイ</t>
    </rPh>
    <rPh sb="13" eb="14">
      <t>ハ</t>
    </rPh>
    <rPh sb="15" eb="16">
      <t>ツ</t>
    </rPh>
    <phoneticPr fontId="1"/>
  </si>
  <si>
    <t>チェックデータ⇔確定データ 照合を行う</t>
    <rPh sb="8" eb="10">
      <t>カクテイ</t>
    </rPh>
    <rPh sb="14" eb="16">
      <t>ショウゴウ</t>
    </rPh>
    <rPh sb="17" eb="18">
      <t>オコナ</t>
    </rPh>
    <phoneticPr fontId="1"/>
  </si>
  <si>
    <t>照合結果をシートに出力</t>
    <rPh sb="0" eb="2">
      <t>ショウゴウ</t>
    </rPh>
    <rPh sb="2" eb="4">
      <t>ケッカ</t>
    </rPh>
    <rPh sb="9" eb="11">
      <t>シュツリョク</t>
    </rPh>
    <phoneticPr fontId="1"/>
  </si>
  <si>
    <t>4.</t>
    <phoneticPr fontId="1"/>
  </si>
  <si>
    <t>送付リストを印刷シートで印刷する</t>
    <rPh sb="0" eb="2">
      <t>ソウフ</t>
    </rPh>
    <rPh sb="6" eb="8">
      <t>インサツ</t>
    </rPh>
    <rPh sb="12" eb="14">
      <t>インサツ</t>
    </rPh>
    <phoneticPr fontId="1"/>
  </si>
  <si>
    <t>⇒①個宅：特別郵便用フォーマット
　②人事：拠点用フォーマット
　③拠点：拠点用フォーマット</t>
    <rPh sb="2" eb="3">
      <t>コ</t>
    </rPh>
    <rPh sb="3" eb="4">
      <t>タク</t>
    </rPh>
    <rPh sb="5" eb="7">
      <t>トクベツ</t>
    </rPh>
    <rPh sb="7" eb="9">
      <t>ユウビン</t>
    </rPh>
    <rPh sb="9" eb="10">
      <t>ヨウ</t>
    </rPh>
    <rPh sb="19" eb="21">
      <t>ジンジ</t>
    </rPh>
    <rPh sb="22" eb="24">
      <t>キョテン</t>
    </rPh>
    <rPh sb="24" eb="25">
      <t>ヨウ</t>
    </rPh>
    <rPh sb="34" eb="36">
      <t>キョテン</t>
    </rPh>
    <phoneticPr fontId="1"/>
  </si>
  <si>
    <t>確定データ①～③のいづれかを張り付け</t>
    <rPh sb="0" eb="2">
      <t>カクテイ</t>
    </rPh>
    <rPh sb="14" eb="15">
      <t>ハ</t>
    </rPh>
    <rPh sb="16" eb="17">
      <t>ツ</t>
    </rPh>
    <phoneticPr fontId="1"/>
  </si>
  <si>
    <t>件数表の作成</t>
    <rPh sb="0" eb="3">
      <t>ケンスウヒョウ</t>
    </rPh>
    <rPh sb="4" eb="6">
      <t>サクセイ</t>
    </rPh>
    <phoneticPr fontId="1"/>
  </si>
  <si>
    <t>2022年度 メック 作業ステップ[ラベル作成者向け]</t>
    <rPh sb="4" eb="6">
      <t>ネンド</t>
    </rPh>
    <rPh sb="11" eb="13">
      <t>サギョウ</t>
    </rPh>
    <rPh sb="21" eb="25">
      <t>サクセイシャム</t>
    </rPh>
    <phoneticPr fontId="1"/>
  </si>
  <si>
    <t>元データ(マスター)の貼り付け</t>
    <rPh sb="0" eb="1">
      <t>モト</t>
    </rPh>
    <rPh sb="11" eb="12">
      <t>ハ</t>
    </rPh>
    <rPh sb="13" eb="14">
      <t>ツ</t>
    </rPh>
    <phoneticPr fontId="1"/>
  </si>
  <si>
    <t>⇒【出力内容】
　1. チェック→確定 一致件数
　2. 確定→チェック 一致件数</t>
    <rPh sb="2" eb="6">
      <t>シュツリョクナイヨウ</t>
    </rPh>
    <rPh sb="17" eb="19">
      <t>カクテイ</t>
    </rPh>
    <rPh sb="20" eb="22">
      <t>イッチ</t>
    </rPh>
    <rPh sb="22" eb="24">
      <t>ケンスウ</t>
    </rPh>
    <rPh sb="29" eb="31">
      <t>カクテイ</t>
    </rPh>
    <rPh sb="37" eb="41">
      <t>イッチケンスウ</t>
    </rPh>
    <phoneticPr fontId="1"/>
  </si>
  <si>
    <t>⇒①個宅：会社→部署→従業員数(件数)
　②人事：受取人ユニーク→その中の会社→その中の部署→従業員数(件数)
　③拠点：受取人ユニーク→その中の会社→その中の部署→従業員数(件数)</t>
    <rPh sb="2" eb="3">
      <t>コ</t>
    </rPh>
    <rPh sb="3" eb="4">
      <t>タク</t>
    </rPh>
    <rPh sb="11" eb="15">
      <t>ジュウギョウインスウ</t>
    </rPh>
    <rPh sb="16" eb="18">
      <t>ケンスウ</t>
    </rPh>
    <rPh sb="22" eb="24">
      <t>ジンジ</t>
    </rPh>
    <rPh sb="25" eb="28">
      <t>ウケトリニン</t>
    </rPh>
    <rPh sb="35" eb="36">
      <t>ナカ</t>
    </rPh>
    <rPh sb="37" eb="39">
      <t>カイシャ</t>
    </rPh>
    <rPh sb="44" eb="46">
      <t>ブショ</t>
    </rPh>
    <rPh sb="47" eb="51">
      <t>ジュウギョウインスウ</t>
    </rPh>
    <rPh sb="52" eb="54">
      <t>ケンスウ</t>
    </rPh>
    <rPh sb="58" eb="60">
      <t>キョテン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</si>
</sst>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4BA9-FB70-45B9-A5E8-C094E206C348}">
  <dimension ref="A1:K10"/>
  <sheetViews>
    <sheetView workbookViewId="0">
      <selection activeCell="L23" sqref="L23:M23"/>
    </sheetView>
  </sheetViews>
  <sheetFormatPr defaultRowHeight="18.75" x14ac:dyDescent="0.4"/>
  <cols>
    <col min="7" max="7" width="8.5" bestFit="1" customWidth="1"/>
    <col min="8" max="8" width="7.5" bestFit="1" customWidth="1"/>
  </cols>
  <sheetData>
    <row r="1" spans="1:11" x14ac:dyDescent="0.4">
      <c r="A1">
        <v>1</v>
      </c>
      <c r="B1">
        <v>396000</v>
      </c>
      <c r="C1">
        <f>B1*0.03</f>
        <v>11880</v>
      </c>
      <c r="E1">
        <v>1</v>
      </c>
      <c r="F1">
        <v>396000</v>
      </c>
      <c r="G1">
        <f>F1*0.2+3600000</f>
        <v>3679200</v>
      </c>
      <c r="H1">
        <f>G1*0.2</f>
        <v>735840</v>
      </c>
      <c r="I1">
        <f>F1-H1</f>
        <v>-339840</v>
      </c>
    </row>
    <row r="2" spans="1:11" x14ac:dyDescent="0.4">
      <c r="A2">
        <v>2</v>
      </c>
      <c r="B2">
        <f>B1+396000</f>
        <v>792000</v>
      </c>
      <c r="C2">
        <f t="shared" ref="C2:C11" si="0">B2*0.03</f>
        <v>23760</v>
      </c>
      <c r="E2">
        <v>2</v>
      </c>
      <c r="F2">
        <f>F1+396000</f>
        <v>792000</v>
      </c>
      <c r="G2">
        <f>F2*0.2+3600000</f>
        <v>3758400</v>
      </c>
      <c r="H2">
        <f t="shared" ref="G2:H10" si="1">G2*0.2</f>
        <v>751680</v>
      </c>
      <c r="I2">
        <f t="shared" ref="I2:I10" si="2">F2-H2</f>
        <v>40320</v>
      </c>
      <c r="K2" t="s">
        <v>0</v>
      </c>
    </row>
    <row r="3" spans="1:11" x14ac:dyDescent="0.4">
      <c r="A3">
        <v>3</v>
      </c>
      <c r="B3">
        <f>B2+396000</f>
        <v>1188000</v>
      </c>
      <c r="C3">
        <f t="shared" si="0"/>
        <v>35640</v>
      </c>
      <c r="E3">
        <v>3</v>
      </c>
      <c r="F3">
        <f>F2+396000</f>
        <v>1188000</v>
      </c>
      <c r="G3">
        <f t="shared" ref="G3:G10" si="3">F3*0.2+3600000</f>
        <v>3837600</v>
      </c>
      <c r="H3">
        <f t="shared" si="1"/>
        <v>767520</v>
      </c>
      <c r="I3">
        <f t="shared" si="2"/>
        <v>420480</v>
      </c>
    </row>
    <row r="4" spans="1:11" x14ac:dyDescent="0.4">
      <c r="A4">
        <v>4</v>
      </c>
      <c r="B4">
        <f t="shared" ref="B4:B10" si="4">B3+396000</f>
        <v>1584000</v>
      </c>
      <c r="C4">
        <f t="shared" si="0"/>
        <v>47520</v>
      </c>
      <c r="E4">
        <v>4</v>
      </c>
      <c r="F4">
        <f t="shared" ref="F4:F10" si="5">F3+396000</f>
        <v>1584000</v>
      </c>
      <c r="G4">
        <f t="shared" si="3"/>
        <v>3916800</v>
      </c>
      <c r="H4">
        <f t="shared" si="1"/>
        <v>783360</v>
      </c>
      <c r="I4">
        <f t="shared" si="2"/>
        <v>800640</v>
      </c>
    </row>
    <row r="5" spans="1:11" x14ac:dyDescent="0.4">
      <c r="A5">
        <v>5</v>
      </c>
      <c r="B5">
        <f t="shared" si="4"/>
        <v>1980000</v>
      </c>
      <c r="C5">
        <f t="shared" si="0"/>
        <v>59400</v>
      </c>
      <c r="E5">
        <v>5</v>
      </c>
      <c r="F5">
        <f t="shared" si="5"/>
        <v>1980000</v>
      </c>
      <c r="G5">
        <f t="shared" si="3"/>
        <v>3996000</v>
      </c>
      <c r="H5">
        <f t="shared" si="1"/>
        <v>799200</v>
      </c>
      <c r="I5">
        <f t="shared" si="2"/>
        <v>1180800</v>
      </c>
    </row>
    <row r="6" spans="1:11" x14ac:dyDescent="0.4">
      <c r="A6">
        <v>6</v>
      </c>
      <c r="B6">
        <f t="shared" si="4"/>
        <v>2376000</v>
      </c>
      <c r="C6">
        <f t="shared" si="0"/>
        <v>71280</v>
      </c>
      <c r="E6">
        <v>6</v>
      </c>
      <c r="F6">
        <f t="shared" si="5"/>
        <v>2376000</v>
      </c>
      <c r="G6">
        <f t="shared" si="3"/>
        <v>4075200</v>
      </c>
      <c r="H6">
        <f t="shared" si="1"/>
        <v>815040</v>
      </c>
      <c r="I6">
        <f t="shared" si="2"/>
        <v>1560960</v>
      </c>
    </row>
    <row r="7" spans="1:11" x14ac:dyDescent="0.4">
      <c r="A7">
        <v>7</v>
      </c>
      <c r="B7">
        <f t="shared" si="4"/>
        <v>2772000</v>
      </c>
      <c r="C7">
        <f t="shared" si="0"/>
        <v>83160</v>
      </c>
      <c r="E7">
        <v>7</v>
      </c>
      <c r="F7">
        <f t="shared" si="5"/>
        <v>2772000</v>
      </c>
      <c r="G7">
        <f t="shared" si="3"/>
        <v>4154400</v>
      </c>
      <c r="H7">
        <f t="shared" si="1"/>
        <v>830880</v>
      </c>
      <c r="I7">
        <f t="shared" si="2"/>
        <v>1941120</v>
      </c>
    </row>
    <row r="8" spans="1:11" x14ac:dyDescent="0.4">
      <c r="A8">
        <v>8</v>
      </c>
      <c r="B8">
        <f t="shared" si="4"/>
        <v>3168000</v>
      </c>
      <c r="C8">
        <f t="shared" si="0"/>
        <v>95040</v>
      </c>
      <c r="E8">
        <v>8</v>
      </c>
      <c r="F8">
        <f t="shared" si="5"/>
        <v>3168000</v>
      </c>
      <c r="G8">
        <f t="shared" si="3"/>
        <v>4233600</v>
      </c>
      <c r="H8">
        <f t="shared" si="1"/>
        <v>846720</v>
      </c>
      <c r="I8">
        <f t="shared" si="2"/>
        <v>2321280</v>
      </c>
    </row>
    <row r="9" spans="1:11" x14ac:dyDescent="0.4">
      <c r="A9">
        <v>9</v>
      </c>
      <c r="B9">
        <f t="shared" si="4"/>
        <v>3564000</v>
      </c>
      <c r="C9">
        <f t="shared" si="0"/>
        <v>106920</v>
      </c>
      <c r="E9">
        <v>9</v>
      </c>
      <c r="F9">
        <f t="shared" si="5"/>
        <v>3564000</v>
      </c>
      <c r="G9">
        <f t="shared" si="3"/>
        <v>4312800</v>
      </c>
      <c r="H9">
        <f t="shared" si="1"/>
        <v>862560</v>
      </c>
      <c r="I9">
        <f t="shared" si="2"/>
        <v>2701440</v>
      </c>
    </row>
    <row r="10" spans="1:11" x14ac:dyDescent="0.4">
      <c r="A10">
        <v>10</v>
      </c>
      <c r="B10">
        <f t="shared" si="4"/>
        <v>3960000</v>
      </c>
      <c r="C10">
        <f t="shared" si="0"/>
        <v>118800</v>
      </c>
      <c r="D10">
        <f>B10+C10</f>
        <v>4078800</v>
      </c>
      <c r="E10">
        <v>10</v>
      </c>
      <c r="F10">
        <f t="shared" si="5"/>
        <v>3960000</v>
      </c>
      <c r="G10">
        <f t="shared" si="3"/>
        <v>4392000</v>
      </c>
      <c r="H10">
        <f t="shared" si="1"/>
        <v>878400</v>
      </c>
      <c r="I10">
        <f t="shared" si="2"/>
        <v>3081600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54B9-730C-429C-A3F7-A5119C0EE3D2}">
  <dimension ref="A1:C37"/>
  <sheetViews>
    <sheetView tabSelected="1" workbookViewId="0">
      <selection activeCell="C6" sqref="C6"/>
    </sheetView>
  </sheetViews>
  <sheetFormatPr defaultRowHeight="18.75" x14ac:dyDescent="0.4"/>
  <cols>
    <col min="1" max="1" width="2.5" style="1" bestFit="1" customWidth="1"/>
    <col min="2" max="2" width="47.125" bestFit="1" customWidth="1"/>
    <col min="3" max="3" width="67.625" customWidth="1"/>
  </cols>
  <sheetData>
    <row r="1" spans="1:3" x14ac:dyDescent="0.4">
      <c r="A1" s="10" t="s">
        <v>41</v>
      </c>
    </row>
    <row r="3" spans="1:3" ht="19.5" thickBot="1" x14ac:dyDescent="0.45">
      <c r="A3" s="4" t="s">
        <v>1</v>
      </c>
      <c r="B3" s="5" t="s">
        <v>12</v>
      </c>
    </row>
    <row r="4" spans="1:3" ht="10.5" customHeight="1" thickTop="1" x14ac:dyDescent="0.4"/>
    <row r="5" spans="1:3" x14ac:dyDescent="0.4">
      <c r="A5" s="6" t="s">
        <v>6</v>
      </c>
      <c r="B5" s="7" t="s">
        <v>2</v>
      </c>
    </row>
    <row r="6" spans="1:3" x14ac:dyDescent="0.4">
      <c r="A6" s="2" t="s">
        <v>3</v>
      </c>
      <c r="B6" s="3" t="s">
        <v>42</v>
      </c>
    </row>
    <row r="7" spans="1:3" x14ac:dyDescent="0.4">
      <c r="A7" s="2" t="s">
        <v>4</v>
      </c>
      <c r="B7" s="3" t="s">
        <v>7</v>
      </c>
    </row>
    <row r="8" spans="1:3" x14ac:dyDescent="0.4">
      <c r="A8" s="2" t="s">
        <v>5</v>
      </c>
      <c r="B8" s="3" t="s">
        <v>8</v>
      </c>
    </row>
    <row r="9" spans="1:3" x14ac:dyDescent="0.4">
      <c r="A9" s="2" t="s">
        <v>9</v>
      </c>
      <c r="B9" s="3" t="s">
        <v>10</v>
      </c>
      <c r="C9" t="s">
        <v>24</v>
      </c>
    </row>
    <row r="10" spans="1:3" ht="56.25" x14ac:dyDescent="0.4">
      <c r="A10" s="2" t="s">
        <v>18</v>
      </c>
      <c r="B10" s="8" t="s">
        <v>25</v>
      </c>
      <c r="C10" s="9" t="s">
        <v>26</v>
      </c>
    </row>
    <row r="12" spans="1:3" ht="19.5" thickBot="1" x14ac:dyDescent="0.45">
      <c r="A12" s="4" t="s">
        <v>11</v>
      </c>
      <c r="B12" s="5" t="s">
        <v>13</v>
      </c>
    </row>
    <row r="13" spans="1:3" ht="11.25" customHeight="1" thickTop="1" x14ac:dyDescent="0.4"/>
    <row r="14" spans="1:3" x14ac:dyDescent="0.4">
      <c r="A14" s="6" t="s">
        <v>6</v>
      </c>
      <c r="B14" s="7" t="s">
        <v>2</v>
      </c>
    </row>
    <row r="15" spans="1:3" x14ac:dyDescent="0.4">
      <c r="A15" s="2" t="s">
        <v>3</v>
      </c>
      <c r="B15" s="3" t="s">
        <v>14</v>
      </c>
    </row>
    <row r="16" spans="1:3" x14ac:dyDescent="0.4">
      <c r="A16" s="2" t="s">
        <v>4</v>
      </c>
      <c r="B16" s="3" t="s">
        <v>15</v>
      </c>
    </row>
    <row r="17" spans="1:3" x14ac:dyDescent="0.4">
      <c r="A17" s="2" t="s">
        <v>5</v>
      </c>
      <c r="B17" s="3" t="s">
        <v>16</v>
      </c>
    </row>
    <row r="18" spans="1:3" x14ac:dyDescent="0.4">
      <c r="A18" s="2" t="s">
        <v>9</v>
      </c>
      <c r="B18" s="3" t="s">
        <v>17</v>
      </c>
    </row>
    <row r="19" spans="1:3" x14ac:dyDescent="0.4">
      <c r="A19" s="2" t="s">
        <v>18</v>
      </c>
      <c r="B19" s="8" t="s">
        <v>27</v>
      </c>
    </row>
    <row r="20" spans="1:3" x14ac:dyDescent="0.4">
      <c r="A20" s="2" t="s">
        <v>19</v>
      </c>
      <c r="B20" s="8" t="s">
        <v>28</v>
      </c>
    </row>
    <row r="21" spans="1:3" x14ac:dyDescent="0.4">
      <c r="A21" s="2" t="s">
        <v>21</v>
      </c>
      <c r="B21" s="8" t="s">
        <v>22</v>
      </c>
    </row>
    <row r="23" spans="1:3" ht="19.5" thickBot="1" x14ac:dyDescent="0.45">
      <c r="A23" s="4" t="s">
        <v>20</v>
      </c>
      <c r="B23" s="5" t="s">
        <v>31</v>
      </c>
    </row>
    <row r="24" spans="1:3" ht="8.25" customHeight="1" thickTop="1" x14ac:dyDescent="0.4"/>
    <row r="25" spans="1:3" x14ac:dyDescent="0.4">
      <c r="A25" s="6" t="s">
        <v>6</v>
      </c>
      <c r="B25" s="7" t="s">
        <v>2</v>
      </c>
    </row>
    <row r="26" spans="1:3" x14ac:dyDescent="0.4">
      <c r="A26" s="2" t="s">
        <v>3</v>
      </c>
      <c r="B26" s="3" t="s">
        <v>32</v>
      </c>
    </row>
    <row r="27" spans="1:3" ht="56.25" x14ac:dyDescent="0.4">
      <c r="A27" s="2" t="s">
        <v>4</v>
      </c>
      <c r="B27" s="3" t="s">
        <v>33</v>
      </c>
      <c r="C27" s="9" t="s">
        <v>30</v>
      </c>
    </row>
    <row r="28" spans="1:3" x14ac:dyDescent="0.4">
      <c r="A28" s="2" t="s">
        <v>5</v>
      </c>
      <c r="B28" s="3" t="s">
        <v>34</v>
      </c>
    </row>
    <row r="29" spans="1:3" ht="70.5" customHeight="1" x14ac:dyDescent="0.4">
      <c r="A29" s="2" t="s">
        <v>9</v>
      </c>
      <c r="B29" s="3" t="s">
        <v>35</v>
      </c>
      <c r="C29" s="9" t="s">
        <v>43</v>
      </c>
    </row>
    <row r="31" spans="1:3" ht="19.5" thickBot="1" x14ac:dyDescent="0.45">
      <c r="A31" s="4" t="s">
        <v>36</v>
      </c>
      <c r="B31" s="5" t="s">
        <v>23</v>
      </c>
    </row>
    <row r="32" spans="1:3" ht="9.75" customHeight="1" thickTop="1" x14ac:dyDescent="0.4"/>
    <row r="33" spans="1:3" x14ac:dyDescent="0.4">
      <c r="A33" s="6" t="s">
        <v>6</v>
      </c>
      <c r="B33" s="7" t="s">
        <v>2</v>
      </c>
    </row>
    <row r="34" spans="1:3" x14ac:dyDescent="0.4">
      <c r="A34" s="2" t="s">
        <v>3</v>
      </c>
      <c r="B34" s="3" t="s">
        <v>39</v>
      </c>
    </row>
    <row r="35" spans="1:3" ht="66.75" customHeight="1" x14ac:dyDescent="0.4">
      <c r="A35" s="2" t="s">
        <v>4</v>
      </c>
      <c r="B35" s="3" t="s">
        <v>29</v>
      </c>
      <c r="C35" s="9" t="s">
        <v>30</v>
      </c>
    </row>
    <row r="36" spans="1:3" ht="56.25" x14ac:dyDescent="0.4">
      <c r="A36" s="2" t="s">
        <v>5</v>
      </c>
      <c r="B36" s="3" t="s">
        <v>40</v>
      </c>
      <c r="C36" s="9" t="s">
        <v>44</v>
      </c>
    </row>
    <row r="37" spans="1:3" ht="56.25" x14ac:dyDescent="0.4">
      <c r="A37" s="2" t="s">
        <v>9</v>
      </c>
      <c r="B37" s="3" t="s">
        <v>37</v>
      </c>
      <c r="C37" s="9" t="s">
        <v>38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西岡ひかる</dc:creator>
  <cp:lastModifiedBy>西岡ひかる</cp:lastModifiedBy>
  <dcterms:created xsi:type="dcterms:W3CDTF">2022-06-02T17:03:20Z</dcterms:created>
  <dcterms:modified xsi:type="dcterms:W3CDTF">2022-06-15T12:33:20Z</dcterms:modified>
</cp:coreProperties>
</file>