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태현\Documents\GitHub\hikr90\02. 프로젝트\01. 인트라넷\01. 설계\"/>
    </mc:Choice>
  </mc:AlternateContent>
  <xr:revisionPtr revIDLastSave="0" documentId="13_ncr:1_{F93AE9E8-15E5-44B1-AF54-F01D97C4A9A1}" xr6:coauthVersionLast="47" xr6:coauthVersionMax="47" xr10:uidLastSave="{00000000-0000-0000-0000-000000000000}"/>
  <bookViews>
    <workbookView xWindow="-120" yWindow="-120" windowWidth="29040" windowHeight="15720" tabRatio="793" firstSheet="1" activeTab="11" xr2:uid="{B204C4DA-9ED1-4F0A-AC7E-C11DE778500E}"/>
  </bookViews>
  <sheets>
    <sheet name="INTR_EMP" sheetId="3" r:id="rId1"/>
    <sheet name="INTR_BOARD" sheetId="1" r:id="rId2"/>
    <sheet name="INTR_DEPT" sheetId="14" r:id="rId3"/>
    <sheet name="INTR_GRADE" sheetId="15" r:id="rId4"/>
    <sheet name="INTR_TEMPLATE" sheetId="4" r:id="rId5"/>
    <sheet name="INTR_FILE" sheetId="5" r:id="rId6"/>
    <sheet name="INTR_MENU" sheetId="8" r:id="rId7"/>
    <sheet name="INTR_TASK" sheetId="10" r:id="rId8"/>
    <sheet name="INTR_AUTH" sheetId="11" r:id="rId9"/>
    <sheet name="INTR_AUTH_MENU" sheetId="12" r:id="rId10"/>
    <sheet name="INTR_AUTH_EMP" sheetId="13" r:id="rId11"/>
    <sheet name="INTR_STATUS" sheetId="17" r:id="rId12"/>
    <sheet name="INTR_STEP" sheetId="16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7" l="1"/>
  <c r="G5" i="17"/>
  <c r="G6" i="17"/>
  <c r="G3" i="17"/>
  <c r="G4" i="16"/>
  <c r="G5" i="16"/>
  <c r="G6" i="16"/>
  <c r="G7" i="16"/>
  <c r="G3" i="16"/>
  <c r="G6" i="12"/>
  <c r="G3" i="13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H3" i="14"/>
  <c r="G3" i="15"/>
  <c r="G4" i="12"/>
  <c r="G5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3" i="12"/>
  <c r="G3" i="11"/>
  <c r="J3" i="8"/>
  <c r="O3" i="3"/>
</calcChain>
</file>

<file path=xl/sharedStrings.xml><?xml version="1.0" encoding="utf-8"?>
<sst xmlns="http://schemas.openxmlformats.org/spreadsheetml/2006/main" count="305" uniqueCount="144">
  <si>
    <t>INTR_EMP</t>
    <phoneticPr fontId="1" type="noConversion"/>
  </si>
  <si>
    <t>EMP_IDX</t>
    <phoneticPr fontId="1" type="noConversion"/>
  </si>
  <si>
    <t>DEPT_CD</t>
    <phoneticPr fontId="1" type="noConversion"/>
  </si>
  <si>
    <t>GRADE_CD</t>
    <phoneticPr fontId="1" type="noConversion"/>
  </si>
  <si>
    <t>EMP_NM</t>
    <phoneticPr fontId="1" type="noConversion"/>
  </si>
  <si>
    <t>EMP_GENDER</t>
    <phoneticPr fontId="1" type="noConversion"/>
  </si>
  <si>
    <t>EMP_PHONE</t>
    <phoneticPr fontId="1" type="noConversion"/>
  </si>
  <si>
    <t>EMP_MAIL</t>
    <phoneticPr fontId="1" type="noConversion"/>
  </si>
  <si>
    <t>EMP_ADDR</t>
    <phoneticPr fontId="1" type="noConversion"/>
  </si>
  <si>
    <t>EMP_ADDR_INFO</t>
    <phoneticPr fontId="1" type="noConversion"/>
  </si>
  <si>
    <t>EMP_ID</t>
    <phoneticPr fontId="1" type="noConversion"/>
  </si>
  <si>
    <t>EMP_PWD</t>
    <phoneticPr fontId="1" type="noConversion"/>
  </si>
  <si>
    <t>EMP_HIRE_DATE</t>
    <phoneticPr fontId="1" type="noConversion"/>
  </si>
  <si>
    <t>EMP_RESI_DATE</t>
    <phoneticPr fontId="1" type="noConversion"/>
  </si>
  <si>
    <t>관리자</t>
    <phoneticPr fontId="1" type="noConversion"/>
  </si>
  <si>
    <t>ADMIN</t>
    <phoneticPr fontId="1" type="noConversion"/>
  </si>
  <si>
    <t>TO_CHAR(SYSDATE,'YYYYMMDD')</t>
    <phoneticPr fontId="1" type="noConversion"/>
  </si>
  <si>
    <t>*END</t>
    <phoneticPr fontId="1" type="noConversion"/>
  </si>
  <si>
    <t>INTR_BOARD</t>
    <phoneticPr fontId="1" type="noConversion"/>
  </si>
  <si>
    <t>BRD_IDX</t>
    <phoneticPr fontId="1" type="noConversion"/>
  </si>
  <si>
    <t>BRD_TITLE</t>
    <phoneticPr fontId="1" type="noConversion"/>
  </si>
  <si>
    <t>BRD_CONTENT</t>
    <phoneticPr fontId="1" type="noConversion"/>
  </si>
  <si>
    <t>BRD_READHIT</t>
    <phoneticPr fontId="1" type="noConversion"/>
  </si>
  <si>
    <t>REG_DT</t>
    <phoneticPr fontId="1" type="noConversion"/>
  </si>
  <si>
    <t>REG_TM</t>
    <phoneticPr fontId="1" type="noConversion"/>
  </si>
  <si>
    <t>INTR_COMMCODE</t>
    <phoneticPr fontId="1" type="noConversion"/>
  </si>
  <si>
    <t>USE_YN</t>
    <phoneticPr fontId="1" type="noConversion"/>
  </si>
  <si>
    <t>DISP_ORDER</t>
    <phoneticPr fontId="1" type="noConversion"/>
  </si>
  <si>
    <t>REMARK</t>
    <phoneticPr fontId="1" type="noConversion"/>
  </si>
  <si>
    <t>CONTENT_IDX</t>
    <phoneticPr fontId="1" type="noConversion"/>
  </si>
  <si>
    <t>FILE_SNO</t>
    <phoneticPr fontId="1" type="noConversion"/>
  </si>
  <si>
    <t>FILE_ORGL_NM</t>
    <phoneticPr fontId="1" type="noConversion"/>
  </si>
  <si>
    <t>FILE_TYPE</t>
    <phoneticPr fontId="1" type="noConversion"/>
  </si>
  <si>
    <t>FILE_SIZE</t>
    <phoneticPr fontId="1" type="noConversion"/>
  </si>
  <si>
    <t>INTR_MENU</t>
    <phoneticPr fontId="1" type="noConversion"/>
  </si>
  <si>
    <t>MENU_CD</t>
    <phoneticPr fontId="1" type="noConversion"/>
  </si>
  <si>
    <t>MENU_NM</t>
    <phoneticPr fontId="1" type="noConversion"/>
  </si>
  <si>
    <t>UPPR_MENU_CD</t>
    <phoneticPr fontId="1" type="noConversion"/>
  </si>
  <si>
    <t>MAPPING_ID</t>
    <phoneticPr fontId="1" type="noConversion"/>
  </si>
  <si>
    <t>TASK_CD</t>
    <phoneticPr fontId="1" type="noConversion"/>
  </si>
  <si>
    <t>INTR_TASK</t>
    <phoneticPr fontId="1" type="noConversion"/>
  </si>
  <si>
    <t>TASK_CONTENT</t>
    <phoneticPr fontId="1" type="noConversion"/>
  </si>
  <si>
    <t>MENU_TYPE</t>
    <phoneticPr fontId="1" type="noConversion"/>
  </si>
  <si>
    <t>MENU_0001</t>
    <phoneticPr fontId="1" type="noConversion"/>
  </si>
  <si>
    <t>Y</t>
    <phoneticPr fontId="1" type="noConversion"/>
  </si>
  <si>
    <t>공유 정보</t>
    <phoneticPr fontId="1" type="noConversion"/>
  </si>
  <si>
    <t>공지사항</t>
    <phoneticPr fontId="1" type="noConversion"/>
  </si>
  <si>
    <t>일정관리</t>
    <phoneticPr fontId="1" type="noConversion"/>
  </si>
  <si>
    <t>MENU_0005</t>
  </si>
  <si>
    <t>결재 조회</t>
    <phoneticPr fontId="1" type="noConversion"/>
  </si>
  <si>
    <t>MENU_0002</t>
  </si>
  <si>
    <t>MENU_0003</t>
  </si>
  <si>
    <t>MENU_0004</t>
  </si>
  <si>
    <t>MENU_0006</t>
  </si>
  <si>
    <t>MENU_0007</t>
  </si>
  <si>
    <t>MENU_0008</t>
  </si>
  <si>
    <t>MENU_0009</t>
  </si>
  <si>
    <t>MENU_0010</t>
  </si>
  <si>
    <t>MENU_0011</t>
  </si>
  <si>
    <t>MENU_0012</t>
  </si>
  <si>
    <t>공지사항 관리</t>
    <phoneticPr fontId="1" type="noConversion"/>
  </si>
  <si>
    <t>전자결재</t>
    <phoneticPr fontId="1" type="noConversion"/>
  </si>
  <si>
    <t>전자결재 관리</t>
    <phoneticPr fontId="1" type="noConversion"/>
  </si>
  <si>
    <t>시스템 관리</t>
    <phoneticPr fontId="1" type="noConversion"/>
  </si>
  <si>
    <t>메뉴 권한 부여</t>
    <phoneticPr fontId="1" type="noConversion"/>
  </si>
  <si>
    <t>사용자 권한 부여</t>
    <phoneticPr fontId="1" type="noConversion"/>
  </si>
  <si>
    <t>MENU_0013</t>
  </si>
  <si>
    <t>MENU_0014</t>
  </si>
  <si>
    <t>MENU_0015</t>
  </si>
  <si>
    <t>MENU_0016</t>
  </si>
  <si>
    <t>MENU_0017</t>
  </si>
  <si>
    <t>MENU_0018</t>
  </si>
  <si>
    <t>MENU_0019</t>
  </si>
  <si>
    <t>intrBoardInqy1010.do</t>
  </si>
  <si>
    <t>EMP_0000</t>
    <phoneticPr fontId="1" type="noConversion"/>
  </si>
  <si>
    <t>intrBoardInqy2010.do</t>
    <phoneticPr fontId="1" type="noConversion"/>
  </si>
  <si>
    <t>INTR_FILE</t>
    <phoneticPr fontId="1" type="noConversion"/>
  </si>
  <si>
    <t>FILE_IDX</t>
    <phoneticPr fontId="1" type="noConversion"/>
  </si>
  <si>
    <t>intrEmpInqy1010.do</t>
    <phoneticPr fontId="1" type="noConversion"/>
  </si>
  <si>
    <t>관리</t>
    <phoneticPr fontId="1" type="noConversion"/>
  </si>
  <si>
    <t>intrTaskInqy2010.do</t>
    <phoneticPr fontId="1" type="noConversion"/>
  </si>
  <si>
    <t>템플릿 관리</t>
    <phoneticPr fontId="1" type="noConversion"/>
  </si>
  <si>
    <t>DEPT_0001</t>
    <phoneticPr fontId="1" type="noConversion"/>
  </si>
  <si>
    <t>GRADE_0001</t>
    <phoneticPr fontId="1" type="noConversion"/>
  </si>
  <si>
    <t>공유정보 관리</t>
    <phoneticPr fontId="1" type="noConversion"/>
  </si>
  <si>
    <t>사원 관리</t>
    <phoneticPr fontId="1" type="noConversion"/>
  </si>
  <si>
    <t>intrEmpInqy2010.do</t>
    <phoneticPr fontId="1" type="noConversion"/>
  </si>
  <si>
    <t>권한 관리</t>
    <phoneticPr fontId="1" type="noConversion"/>
  </si>
  <si>
    <t>intrAuthInqy2010.do</t>
    <phoneticPr fontId="1" type="noConversion"/>
  </si>
  <si>
    <t>intrAuthInqy3010.do</t>
    <phoneticPr fontId="1" type="noConversion"/>
  </si>
  <si>
    <t>INTR_AUTH</t>
    <phoneticPr fontId="1" type="noConversion"/>
  </si>
  <si>
    <t>AUTH_CD</t>
    <phoneticPr fontId="1" type="noConversion"/>
  </si>
  <si>
    <t>AUTH_NM</t>
    <phoneticPr fontId="1" type="noConversion"/>
  </si>
  <si>
    <t>INTR_AUTH_MENU</t>
    <phoneticPr fontId="1" type="noConversion"/>
  </si>
  <si>
    <t>INTR_AUTH_EMP</t>
    <phoneticPr fontId="1" type="noConversion"/>
  </si>
  <si>
    <t>AUTH_0001</t>
    <phoneticPr fontId="1" type="noConversion"/>
  </si>
  <si>
    <t>관리자 권한</t>
    <phoneticPr fontId="1" type="noConversion"/>
  </si>
  <si>
    <t>intrAuthInqy1010.do</t>
    <phoneticPr fontId="1" type="noConversion"/>
  </si>
  <si>
    <t>AUTH_0001</t>
  </si>
  <si>
    <t>INTR_GRADE</t>
    <phoneticPr fontId="1" type="noConversion"/>
  </si>
  <si>
    <t>GRADE_NM</t>
    <phoneticPr fontId="1" type="noConversion"/>
  </si>
  <si>
    <t>INTR_DEPT</t>
    <phoneticPr fontId="1" type="noConversion"/>
  </si>
  <si>
    <t>TEMPLATE_CD</t>
    <phoneticPr fontId="1" type="noConversion"/>
  </si>
  <si>
    <t>TEMPLATE_NM</t>
    <phoneticPr fontId="1" type="noConversion"/>
  </si>
  <si>
    <t>UPPR_TEMPLATE_CD</t>
    <phoneticPr fontId="1" type="noConversion"/>
  </si>
  <si>
    <t>intrTempInqy1010.do</t>
    <phoneticPr fontId="1" type="noConversion"/>
  </si>
  <si>
    <t>DEPT_NM</t>
    <phoneticPr fontId="1" type="noConversion"/>
  </si>
  <si>
    <t>UPPR_DEPT_CD</t>
    <phoneticPr fontId="1" type="noConversion"/>
  </si>
  <si>
    <t>intrScheInqy1010.do</t>
    <phoneticPr fontId="1" type="noConversion"/>
  </si>
  <si>
    <t>hikr90@gmail.com</t>
    <phoneticPr fontId="1" type="noConversion"/>
  </si>
  <si>
    <t>직원 조회</t>
    <phoneticPr fontId="1" type="noConversion"/>
  </si>
  <si>
    <t>업무일지 작성</t>
    <phoneticPr fontId="1" type="noConversion"/>
  </si>
  <si>
    <t>업무일지 조회</t>
    <phoneticPr fontId="1" type="noConversion"/>
  </si>
  <si>
    <t>intrTaskInqy1010.do</t>
    <phoneticPr fontId="1" type="noConversion"/>
  </si>
  <si>
    <t>NULL</t>
    <phoneticPr fontId="1" type="noConversion"/>
  </si>
  <si>
    <t>결재처리 조회</t>
    <phoneticPr fontId="1" type="noConversion"/>
  </si>
  <si>
    <t>STATUS_CD</t>
    <phoneticPr fontId="1" type="noConversion"/>
  </si>
  <si>
    <t>STATUS_NM</t>
    <phoneticPr fontId="1" type="noConversion"/>
  </si>
  <si>
    <t>INTR_STATUS</t>
    <phoneticPr fontId="1" type="noConversion"/>
  </si>
  <si>
    <t>intrAprvInqy1010.do</t>
    <phoneticPr fontId="1" type="noConversion"/>
  </si>
  <si>
    <t>intrAprvInqy1020.do</t>
    <phoneticPr fontId="1" type="noConversion"/>
  </si>
  <si>
    <t>intrAprvInqy2010.do</t>
    <phoneticPr fontId="1" type="noConversion"/>
  </si>
  <si>
    <t>STAT_0001</t>
    <phoneticPr fontId="1" type="noConversion"/>
  </si>
  <si>
    <t>STAT_0002</t>
  </si>
  <si>
    <t>STAT_0003</t>
  </si>
  <si>
    <t>STAT_0004</t>
  </si>
  <si>
    <t>기안</t>
    <phoneticPr fontId="1" type="noConversion"/>
  </si>
  <si>
    <t>결재</t>
    <phoneticPr fontId="1" type="noConversion"/>
  </si>
  <si>
    <t>반려</t>
    <phoneticPr fontId="1" type="noConversion"/>
  </si>
  <si>
    <t>회수</t>
    <phoneticPr fontId="1" type="noConversion"/>
  </si>
  <si>
    <t>참조</t>
    <phoneticPr fontId="1" type="noConversion"/>
  </si>
  <si>
    <t>결재목록 조회</t>
    <phoneticPr fontId="1" type="noConversion"/>
  </si>
  <si>
    <t>INTR_STEP</t>
    <phoneticPr fontId="1" type="noConversion"/>
  </si>
  <si>
    <t>STEP_CD</t>
    <phoneticPr fontId="1" type="noConversion"/>
  </si>
  <si>
    <t>STEP_NM</t>
    <phoneticPr fontId="1" type="noConversion"/>
  </si>
  <si>
    <t>STEP_0001</t>
    <phoneticPr fontId="1" type="noConversion"/>
  </si>
  <si>
    <t>STEP_0002</t>
  </si>
  <si>
    <t>STEP_0003</t>
  </si>
  <si>
    <t>STEP_0004</t>
  </si>
  <si>
    <t>STEP_0005</t>
  </si>
  <si>
    <t>진행 중</t>
    <phoneticPr fontId="1" type="noConversion"/>
  </si>
  <si>
    <t>완료</t>
    <phoneticPr fontId="1" type="noConversion"/>
  </si>
  <si>
    <t>임시 저장</t>
    <phoneticPr fontId="1" type="noConversion"/>
  </si>
  <si>
    <t>대기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</si>
</sst>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2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9CAE0-F0FC-46D6-87C7-B3C537CB4E4F}">
  <dimension ref="A1:O4"/>
  <sheetViews>
    <sheetView workbookViewId="0">
      <selection activeCell="A3" sqref="A3"/>
    </sheetView>
  </sheetViews>
  <sheetFormatPr defaultRowHeight="16.5" x14ac:dyDescent="0.3"/>
  <cols>
    <col min="1" max="1" width="12" style="1" customWidth="1"/>
    <col min="2" max="2" width="15.375" style="1" customWidth="1"/>
    <col min="3" max="3" width="14.75" style="1" customWidth="1"/>
    <col min="4" max="4" width="10.375" style="1" bestFit="1" customWidth="1"/>
    <col min="5" max="5" width="15" style="1" bestFit="1" customWidth="1"/>
    <col min="6" max="6" width="14.125" style="1" bestFit="1" customWidth="1"/>
    <col min="7" max="7" width="12" style="1" bestFit="1" customWidth="1"/>
    <col min="8" max="8" width="12.75" style="1" bestFit="1" customWidth="1"/>
    <col min="9" max="9" width="21.625" style="1" bestFit="1" customWidth="1"/>
    <col min="10" max="10" width="9.125" style="1" bestFit="1" customWidth="1"/>
    <col min="11" max="11" width="11.625" style="1" bestFit="1" customWidth="1"/>
    <col min="12" max="12" width="33" style="1" bestFit="1" customWidth="1"/>
    <col min="13" max="13" width="17.25" style="1" bestFit="1" customWidth="1"/>
    <col min="14" max="14" width="9" style="1"/>
    <col min="15" max="15" width="43.25" style="4" customWidth="1"/>
    <col min="16" max="16384" width="9" style="1"/>
  </cols>
  <sheetData>
    <row r="1" spans="1:15" x14ac:dyDescent="0.3">
      <c r="A1" s="1" t="s">
        <v>0</v>
      </c>
    </row>
    <row r="2" spans="1:15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 spans="1:15" x14ac:dyDescent="0.3">
      <c r="A3" s="3" t="s">
        <v>74</v>
      </c>
      <c r="B3" s="3" t="s">
        <v>82</v>
      </c>
      <c r="C3" s="3" t="s">
        <v>83</v>
      </c>
      <c r="D3" s="3" t="s">
        <v>14</v>
      </c>
      <c r="E3" s="3"/>
      <c r="F3" s="3"/>
      <c r="G3" t="s">
        <v>109</v>
      </c>
      <c r="H3" s="3"/>
      <c r="I3"/>
      <c r="J3" s="3" t="s">
        <v>15</v>
      </c>
      <c r="K3" s="3" t="s">
        <v>15</v>
      </c>
      <c r="L3" s="3" t="s">
        <v>16</v>
      </c>
      <c r="M3" s="3"/>
      <c r="O3" s="4" t="str">
        <f>"INSERT INTO "&amp;$A$1&amp;" VALUES('"&amp;A3&amp;"','"&amp;B3&amp;"','"&amp;C3&amp;"','"&amp;D3&amp;"','"&amp;E3&amp;"','"&amp;F3&amp;"','"&amp;G3&amp;"','"&amp;H3&amp;"','"&amp;I3&amp;"','"&amp;J3&amp;"','"&amp;K3&amp;"',"&amp;L3&amp;",'"&amp;M3&amp;"');"</f>
        <v>INSERT INTO INTR_EMP VALUES('EMP_0000','DEPT_0001','GRADE_0001','관리자','','','hikr90@gmail.com','','','ADMIN','ADMIN',TO_CHAR(SYSDATE,'YYYYMMDD'),'');</v>
      </c>
    </row>
    <row r="4" spans="1:15" x14ac:dyDescent="0.3">
      <c r="A4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A24B-BF25-4784-BAE3-FA6FA6686002}">
  <dimension ref="A1:G22"/>
  <sheetViews>
    <sheetView workbookViewId="0">
      <selection activeCell="G28" sqref="G28"/>
    </sheetView>
  </sheetViews>
  <sheetFormatPr defaultRowHeight="16.5" x14ac:dyDescent="0.3"/>
  <cols>
    <col min="1" max="1" width="12.125" style="5" bestFit="1" customWidth="1"/>
    <col min="2" max="2" width="12" style="5" bestFit="1" customWidth="1"/>
    <col min="3" max="3" width="9" style="5"/>
    <col min="4" max="4" width="14.125" style="5" bestFit="1" customWidth="1"/>
    <col min="5" max="5" width="10.375" style="5" bestFit="1" customWidth="1"/>
  </cols>
  <sheetData>
    <row r="1" spans="1:7" x14ac:dyDescent="0.3">
      <c r="A1" s="1" t="s">
        <v>93</v>
      </c>
      <c r="B1" s="1"/>
      <c r="C1" s="1"/>
      <c r="D1" s="1"/>
      <c r="E1" s="1"/>
    </row>
    <row r="2" spans="1:7" x14ac:dyDescent="0.3">
      <c r="A2" s="2" t="s">
        <v>91</v>
      </c>
      <c r="B2" s="2" t="s">
        <v>35</v>
      </c>
      <c r="C2" s="2" t="s">
        <v>26</v>
      </c>
      <c r="D2" s="2" t="s">
        <v>27</v>
      </c>
      <c r="E2" s="2" t="s">
        <v>28</v>
      </c>
    </row>
    <row r="3" spans="1:7" x14ac:dyDescent="0.3">
      <c r="A3" s="5" t="s">
        <v>95</v>
      </c>
      <c r="B3" s="3" t="s">
        <v>43</v>
      </c>
      <c r="C3" s="3" t="s">
        <v>44</v>
      </c>
      <c r="D3" s="3">
        <v>1</v>
      </c>
      <c r="E3" s="3"/>
      <c r="G3" s="4" t="str">
        <f>"INSERT INTO "&amp;$A$1&amp;" VALUES('"&amp;A3&amp;"','"&amp;B3&amp;"','"&amp;C3&amp;"',"&amp;D3&amp;",'"&amp;E3&amp;"');"</f>
        <v>INSERT INTO INTR_AUTH_MENU VALUES('AUTH_0001','MENU_0001','Y',1,'');</v>
      </c>
    </row>
    <row r="4" spans="1:7" x14ac:dyDescent="0.3">
      <c r="A4" s="5" t="s">
        <v>95</v>
      </c>
      <c r="B4" s="3" t="s">
        <v>50</v>
      </c>
      <c r="C4" s="3" t="s">
        <v>44</v>
      </c>
      <c r="D4" s="5">
        <v>2</v>
      </c>
      <c r="G4" s="4" t="str">
        <f t="shared" ref="G4:G21" si="0">"INSERT INTO "&amp;$A$1&amp;" VALUES('"&amp;A4&amp;"','"&amp;B4&amp;"','"&amp;C4&amp;"',"&amp;D4&amp;",'"&amp;E4&amp;"');"</f>
        <v>INSERT INTO INTR_AUTH_MENU VALUES('AUTH_0001','MENU_0002','Y',2,'');</v>
      </c>
    </row>
    <row r="5" spans="1:7" x14ac:dyDescent="0.3">
      <c r="A5" s="5" t="s">
        <v>98</v>
      </c>
      <c r="B5" s="3" t="s">
        <v>51</v>
      </c>
      <c r="C5" s="3" t="s">
        <v>44</v>
      </c>
      <c r="D5" s="3">
        <v>3</v>
      </c>
      <c r="G5" s="4" t="str">
        <f t="shared" si="0"/>
        <v>INSERT INTO INTR_AUTH_MENU VALUES('AUTH_0001','MENU_0003','Y',3,'');</v>
      </c>
    </row>
    <row r="6" spans="1:7" x14ac:dyDescent="0.3">
      <c r="A6" s="5" t="s">
        <v>98</v>
      </c>
      <c r="B6" s="3" t="s">
        <v>52</v>
      </c>
      <c r="C6" s="3" t="s">
        <v>44</v>
      </c>
      <c r="D6" s="5">
        <v>4</v>
      </c>
      <c r="G6" s="4" t="str">
        <f t="shared" si="0"/>
        <v>INSERT INTO INTR_AUTH_MENU VALUES('AUTH_0001','MENU_0004','Y',4,'');</v>
      </c>
    </row>
    <row r="7" spans="1:7" x14ac:dyDescent="0.3">
      <c r="A7" s="5" t="s">
        <v>98</v>
      </c>
      <c r="B7" s="3" t="s">
        <v>48</v>
      </c>
      <c r="C7" s="3" t="s">
        <v>44</v>
      </c>
      <c r="D7" s="3">
        <v>5</v>
      </c>
      <c r="G7" s="4" t="str">
        <f t="shared" si="0"/>
        <v>INSERT INTO INTR_AUTH_MENU VALUES('AUTH_0001','MENU_0005','Y',5,'');</v>
      </c>
    </row>
    <row r="8" spans="1:7" x14ac:dyDescent="0.3">
      <c r="A8" s="5" t="s">
        <v>98</v>
      </c>
      <c r="B8" s="3" t="s">
        <v>53</v>
      </c>
      <c r="C8" s="3" t="s">
        <v>44</v>
      </c>
      <c r="D8" s="5">
        <v>6</v>
      </c>
      <c r="G8" s="4" t="str">
        <f t="shared" si="0"/>
        <v>INSERT INTO INTR_AUTH_MENU VALUES('AUTH_0001','MENU_0006','Y',6,'');</v>
      </c>
    </row>
    <row r="9" spans="1:7" x14ac:dyDescent="0.3">
      <c r="A9" s="5" t="s">
        <v>98</v>
      </c>
      <c r="B9" s="3" t="s">
        <v>54</v>
      </c>
      <c r="C9" s="3" t="s">
        <v>44</v>
      </c>
      <c r="D9" s="3">
        <v>7</v>
      </c>
      <c r="G9" s="4" t="str">
        <f t="shared" si="0"/>
        <v>INSERT INTO INTR_AUTH_MENU VALUES('AUTH_0001','MENU_0007','Y',7,'');</v>
      </c>
    </row>
    <row r="10" spans="1:7" x14ac:dyDescent="0.3">
      <c r="A10" s="5" t="s">
        <v>98</v>
      </c>
      <c r="B10" s="3" t="s">
        <v>55</v>
      </c>
      <c r="C10" s="3" t="s">
        <v>44</v>
      </c>
      <c r="D10" s="5">
        <v>8</v>
      </c>
      <c r="G10" s="4" t="str">
        <f t="shared" si="0"/>
        <v>INSERT INTO INTR_AUTH_MENU VALUES('AUTH_0001','MENU_0008','Y',8,'');</v>
      </c>
    </row>
    <row r="11" spans="1:7" x14ac:dyDescent="0.3">
      <c r="A11" s="5" t="s">
        <v>98</v>
      </c>
      <c r="B11" s="3" t="s">
        <v>56</v>
      </c>
      <c r="C11" s="3" t="s">
        <v>44</v>
      </c>
      <c r="D11" s="3">
        <v>9</v>
      </c>
      <c r="G11" s="4" t="str">
        <f t="shared" si="0"/>
        <v>INSERT INTO INTR_AUTH_MENU VALUES('AUTH_0001','MENU_0009','Y',9,'');</v>
      </c>
    </row>
    <row r="12" spans="1:7" x14ac:dyDescent="0.3">
      <c r="A12" s="5" t="s">
        <v>98</v>
      </c>
      <c r="B12" s="3" t="s">
        <v>57</v>
      </c>
      <c r="C12" s="3" t="s">
        <v>44</v>
      </c>
      <c r="D12" s="5">
        <v>10</v>
      </c>
      <c r="G12" s="4" t="str">
        <f t="shared" si="0"/>
        <v>INSERT INTO INTR_AUTH_MENU VALUES('AUTH_0001','MENU_0010','Y',10,'');</v>
      </c>
    </row>
    <row r="13" spans="1:7" x14ac:dyDescent="0.3">
      <c r="A13" s="5" t="s">
        <v>98</v>
      </c>
      <c r="B13" s="3" t="s">
        <v>58</v>
      </c>
      <c r="C13" s="3" t="s">
        <v>44</v>
      </c>
      <c r="D13" s="3">
        <v>11</v>
      </c>
      <c r="G13" s="4" t="str">
        <f t="shared" si="0"/>
        <v>INSERT INTO INTR_AUTH_MENU VALUES('AUTH_0001','MENU_0011','Y',11,'');</v>
      </c>
    </row>
    <row r="14" spans="1:7" x14ac:dyDescent="0.3">
      <c r="A14" s="5" t="s">
        <v>98</v>
      </c>
      <c r="B14" s="3" t="s">
        <v>59</v>
      </c>
      <c r="C14" s="3" t="s">
        <v>44</v>
      </c>
      <c r="D14" s="5">
        <v>12</v>
      </c>
      <c r="G14" s="4" t="str">
        <f t="shared" si="0"/>
        <v>INSERT INTO INTR_AUTH_MENU VALUES('AUTH_0001','MENU_0012','Y',12,'');</v>
      </c>
    </row>
    <row r="15" spans="1:7" x14ac:dyDescent="0.3">
      <c r="A15" s="5" t="s">
        <v>98</v>
      </c>
      <c r="B15" s="3" t="s">
        <v>66</v>
      </c>
      <c r="C15" s="3" t="s">
        <v>44</v>
      </c>
      <c r="D15" s="3">
        <v>13</v>
      </c>
      <c r="G15" s="4" t="str">
        <f t="shared" si="0"/>
        <v>INSERT INTO INTR_AUTH_MENU VALUES('AUTH_0001','MENU_0013','Y',13,'');</v>
      </c>
    </row>
    <row r="16" spans="1:7" x14ac:dyDescent="0.3">
      <c r="A16" s="5" t="s">
        <v>98</v>
      </c>
      <c r="B16" s="3" t="s">
        <v>67</v>
      </c>
      <c r="C16" s="3" t="s">
        <v>44</v>
      </c>
      <c r="D16" s="5">
        <v>14</v>
      </c>
      <c r="G16" s="4" t="str">
        <f t="shared" si="0"/>
        <v>INSERT INTO INTR_AUTH_MENU VALUES('AUTH_0001','MENU_0014','Y',14,'');</v>
      </c>
    </row>
    <row r="17" spans="1:7" x14ac:dyDescent="0.3">
      <c r="A17" s="5" t="s">
        <v>98</v>
      </c>
      <c r="B17" s="3" t="s">
        <v>68</v>
      </c>
      <c r="C17" s="3" t="s">
        <v>44</v>
      </c>
      <c r="D17" s="3">
        <v>15</v>
      </c>
      <c r="G17" s="4" t="str">
        <f t="shared" si="0"/>
        <v>INSERT INTO INTR_AUTH_MENU VALUES('AUTH_0001','MENU_0015','Y',15,'');</v>
      </c>
    </row>
    <row r="18" spans="1:7" x14ac:dyDescent="0.3">
      <c r="A18" s="5" t="s">
        <v>98</v>
      </c>
      <c r="B18" s="3" t="s">
        <v>69</v>
      </c>
      <c r="C18" s="3" t="s">
        <v>44</v>
      </c>
      <c r="D18" s="5">
        <v>16</v>
      </c>
      <c r="G18" s="4" t="str">
        <f t="shared" si="0"/>
        <v>INSERT INTO INTR_AUTH_MENU VALUES('AUTH_0001','MENU_0016','Y',16,'');</v>
      </c>
    </row>
    <row r="19" spans="1:7" x14ac:dyDescent="0.3">
      <c r="A19" s="5" t="s">
        <v>98</v>
      </c>
      <c r="B19" s="3" t="s">
        <v>70</v>
      </c>
      <c r="C19" s="3" t="s">
        <v>44</v>
      </c>
      <c r="D19" s="3">
        <v>17</v>
      </c>
      <c r="G19" s="4" t="str">
        <f t="shared" si="0"/>
        <v>INSERT INTO INTR_AUTH_MENU VALUES('AUTH_0001','MENU_0017','Y',17,'');</v>
      </c>
    </row>
    <row r="20" spans="1:7" x14ac:dyDescent="0.3">
      <c r="A20" s="5" t="s">
        <v>98</v>
      </c>
      <c r="B20" s="3" t="s">
        <v>71</v>
      </c>
      <c r="C20" s="3" t="s">
        <v>44</v>
      </c>
      <c r="D20" s="5">
        <v>18</v>
      </c>
      <c r="G20" s="4" t="str">
        <f t="shared" si="0"/>
        <v>INSERT INTO INTR_AUTH_MENU VALUES('AUTH_0001','MENU_0018','Y',18,'');</v>
      </c>
    </row>
    <row r="21" spans="1:7" x14ac:dyDescent="0.3">
      <c r="A21" s="5" t="s">
        <v>98</v>
      </c>
      <c r="B21" s="3" t="s">
        <v>72</v>
      </c>
      <c r="C21" s="3" t="s">
        <v>44</v>
      </c>
      <c r="D21" s="3">
        <v>19</v>
      </c>
      <c r="G21" s="4" t="str">
        <f t="shared" si="0"/>
        <v>INSERT INTO INTR_AUTH_MENU VALUES('AUTH_0001','MENU_0019','Y',19,'');</v>
      </c>
    </row>
    <row r="22" spans="1:7" x14ac:dyDescent="0.3">
      <c r="A22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129-F7CC-4381-99E8-FA3C9B14D419}">
  <dimension ref="A1:G4"/>
  <sheetViews>
    <sheetView workbookViewId="0">
      <selection activeCell="F4" sqref="F4"/>
    </sheetView>
  </sheetViews>
  <sheetFormatPr defaultRowHeight="16.5" x14ac:dyDescent="0.3"/>
  <cols>
    <col min="1" max="1" width="12.375" customWidth="1"/>
    <col min="2" max="2" width="10.375" bestFit="1" customWidth="1"/>
    <col min="4" max="4" width="14.125" bestFit="1" customWidth="1"/>
    <col min="5" max="5" width="10.375" bestFit="1" customWidth="1"/>
  </cols>
  <sheetData>
    <row r="1" spans="1:7" x14ac:dyDescent="0.3">
      <c r="A1" s="1" t="s">
        <v>94</v>
      </c>
      <c r="B1" s="1"/>
      <c r="C1" s="1"/>
      <c r="D1" s="1"/>
      <c r="E1" s="1"/>
    </row>
    <row r="2" spans="1:7" x14ac:dyDescent="0.3">
      <c r="A2" s="2" t="s">
        <v>91</v>
      </c>
      <c r="B2" s="2" t="s">
        <v>1</v>
      </c>
      <c r="C2" s="2" t="s">
        <v>26</v>
      </c>
      <c r="D2" s="2" t="s">
        <v>27</v>
      </c>
      <c r="E2" s="2" t="s">
        <v>28</v>
      </c>
    </row>
    <row r="3" spans="1:7" s="5" customFormat="1" x14ac:dyDescent="0.3">
      <c r="A3" s="5" t="s">
        <v>98</v>
      </c>
      <c r="B3" s="5" t="s">
        <v>74</v>
      </c>
      <c r="C3" s="5" t="s">
        <v>44</v>
      </c>
      <c r="D3" s="5">
        <v>1</v>
      </c>
      <c r="E3" s="5" t="s">
        <v>114</v>
      </c>
      <c r="G3" s="4" t="str">
        <f>"INSERT INTO "&amp;$A$1&amp;" VALUES('"&amp;A3&amp;"','"&amp;B3&amp;"','"&amp;C3&amp;"',"&amp;D3&amp;",'"&amp;E3&amp;"');"</f>
        <v>INSERT INTO INTR_AUTH_EMP VALUES('AUTH_0001','EMP_0000','Y',1,'NULL');</v>
      </c>
    </row>
    <row r="4" spans="1:7" x14ac:dyDescent="0.3">
      <c r="A4" s="1" t="s">
        <v>17</v>
      </c>
      <c r="B4" s="1"/>
      <c r="C4" s="1"/>
      <c r="D4" s="1"/>
      <c r="E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7433E-3897-4159-9194-4FD0F2873D6B}">
  <dimension ref="A1:G7"/>
  <sheetViews>
    <sheetView tabSelected="1" workbookViewId="0">
      <selection activeCell="L10" sqref="L10"/>
    </sheetView>
  </sheetViews>
  <sheetFormatPr defaultRowHeight="16.5" x14ac:dyDescent="0.3"/>
  <cols>
    <col min="1" max="1" width="15.25" style="5" customWidth="1"/>
    <col min="2" max="2" width="15.625" style="5" customWidth="1"/>
    <col min="3" max="3" width="9" style="5"/>
    <col min="4" max="4" width="14.125" style="5" bestFit="1" customWidth="1"/>
    <col min="5" max="5" width="10.375" style="5" bestFit="1" customWidth="1"/>
  </cols>
  <sheetData>
    <row r="1" spans="1:7" x14ac:dyDescent="0.3">
      <c r="A1" s="7" t="s">
        <v>118</v>
      </c>
      <c r="B1" s="7"/>
      <c r="C1" s="3"/>
      <c r="D1" s="3"/>
      <c r="E1" s="3"/>
    </row>
    <row r="2" spans="1:7" x14ac:dyDescent="0.3">
      <c r="A2" s="2" t="s">
        <v>116</v>
      </c>
      <c r="B2" s="2" t="s">
        <v>117</v>
      </c>
      <c r="C2" s="2" t="s">
        <v>26</v>
      </c>
      <c r="D2" s="2" t="s">
        <v>27</v>
      </c>
      <c r="E2" s="2" t="s">
        <v>28</v>
      </c>
    </row>
    <row r="3" spans="1:7" s="5" customFormat="1" x14ac:dyDescent="0.3">
      <c r="A3" s="5" t="s">
        <v>122</v>
      </c>
      <c r="B3" s="6" t="s">
        <v>142</v>
      </c>
      <c r="C3" s="5" t="s">
        <v>44</v>
      </c>
      <c r="D3" s="5">
        <v>1</v>
      </c>
      <c r="E3" s="5" t="s">
        <v>114</v>
      </c>
      <c r="G3" s="4" t="str">
        <f>"INSERT INTO "&amp;$A$1&amp;" VALUES('"&amp;A3&amp;"','"&amp;B3&amp;"','"&amp;C3&amp;"',"&amp;D3&amp;",'"&amp;E3&amp;"');"</f>
        <v>INSERT INTO INTR_STATUS VALUES('STAT_0001','임시 저장','Y',1,'NULL');</v>
      </c>
    </row>
    <row r="4" spans="1:7" s="5" customFormat="1" x14ac:dyDescent="0.3">
      <c r="A4" s="5" t="s">
        <v>123</v>
      </c>
      <c r="B4" s="5" t="s">
        <v>143</v>
      </c>
      <c r="C4" s="5" t="s">
        <v>44</v>
      </c>
      <c r="D4" s="5">
        <v>2</v>
      </c>
      <c r="E4" s="5" t="s">
        <v>114</v>
      </c>
      <c r="G4" s="4" t="str">
        <f t="shared" ref="G4:G6" si="0">"INSERT INTO "&amp;$A$1&amp;" VALUES('"&amp;A4&amp;"','"&amp;B4&amp;"','"&amp;C4&amp;"',"&amp;D4&amp;",'"&amp;E4&amp;"');"</f>
        <v>INSERT INTO INTR_STATUS VALUES('STAT_0002','대기','Y',2,'NULL');</v>
      </c>
    </row>
    <row r="5" spans="1:7" s="5" customFormat="1" x14ac:dyDescent="0.3">
      <c r="A5" s="5" t="s">
        <v>124</v>
      </c>
      <c r="B5" s="5" t="s">
        <v>140</v>
      </c>
      <c r="C5" s="5" t="s">
        <v>44</v>
      </c>
      <c r="D5" s="5">
        <v>3</v>
      </c>
      <c r="E5" s="5" t="s">
        <v>114</v>
      </c>
      <c r="G5" s="4" t="str">
        <f t="shared" si="0"/>
        <v>INSERT INTO INTR_STATUS VALUES('STAT_0003','진행 중','Y',3,'NULL');</v>
      </c>
    </row>
    <row r="6" spans="1:7" x14ac:dyDescent="0.3">
      <c r="A6" s="5" t="s">
        <v>125</v>
      </c>
      <c r="B6" s="5" t="s">
        <v>141</v>
      </c>
      <c r="C6" s="5" t="s">
        <v>44</v>
      </c>
      <c r="D6" s="5">
        <v>4</v>
      </c>
      <c r="E6" s="5" t="s">
        <v>114</v>
      </c>
      <c r="G6" s="4" t="str">
        <f t="shared" si="0"/>
        <v>INSERT INTO INTR_STATUS VALUES('STAT_0004','완료','Y',4,'NULL');</v>
      </c>
    </row>
    <row r="7" spans="1:7" x14ac:dyDescent="0.3">
      <c r="A7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8ED98-7F90-4288-96B3-9B1D940CB89B}">
  <dimension ref="A1:G8"/>
  <sheetViews>
    <sheetView workbookViewId="0">
      <selection activeCell="K13" sqref="K13"/>
    </sheetView>
  </sheetViews>
  <sheetFormatPr defaultRowHeight="16.5" x14ac:dyDescent="0.3"/>
  <cols>
    <col min="1" max="1" width="15.25" style="5" customWidth="1"/>
    <col min="2" max="2" width="15.625" style="5" customWidth="1"/>
    <col min="3" max="3" width="9" style="5"/>
    <col min="4" max="4" width="14.125" style="5" bestFit="1" customWidth="1"/>
    <col min="5" max="5" width="10.375" style="5" bestFit="1" customWidth="1"/>
  </cols>
  <sheetData>
    <row r="1" spans="1:7" x14ac:dyDescent="0.3">
      <c r="A1" s="7" t="s">
        <v>132</v>
      </c>
      <c r="B1" s="7"/>
      <c r="C1" s="3"/>
      <c r="D1" s="3"/>
      <c r="E1" s="3"/>
    </row>
    <row r="2" spans="1:7" x14ac:dyDescent="0.3">
      <c r="A2" s="2" t="s">
        <v>133</v>
      </c>
      <c r="B2" s="2" t="s">
        <v>134</v>
      </c>
      <c r="C2" s="2" t="s">
        <v>26</v>
      </c>
      <c r="D2" s="2" t="s">
        <v>27</v>
      </c>
      <c r="E2" s="2" t="s">
        <v>28</v>
      </c>
    </row>
    <row r="3" spans="1:7" s="5" customFormat="1" x14ac:dyDescent="0.3">
      <c r="A3" s="5" t="s">
        <v>135</v>
      </c>
      <c r="B3" s="5" t="s">
        <v>126</v>
      </c>
      <c r="C3" s="5" t="s">
        <v>44</v>
      </c>
      <c r="D3" s="5">
        <v>1</v>
      </c>
      <c r="E3" s="5" t="s">
        <v>114</v>
      </c>
      <c r="G3" s="4" t="str">
        <f>"INSERT INTO "&amp;$A$1&amp;" VALUES('"&amp;A3&amp;"','"&amp;B3&amp;"','"&amp;C3&amp;"',"&amp;D3&amp;",'"&amp;E3&amp;"');"</f>
        <v>INSERT INTO INTR_STEP VALUES('STEP_0001','기안','Y',1,'NULL');</v>
      </c>
    </row>
    <row r="4" spans="1:7" s="5" customFormat="1" x14ac:dyDescent="0.3">
      <c r="A4" s="5" t="s">
        <v>136</v>
      </c>
      <c r="B4" s="5" t="s">
        <v>127</v>
      </c>
      <c r="C4" s="5" t="s">
        <v>44</v>
      </c>
      <c r="D4" s="5">
        <v>2</v>
      </c>
      <c r="E4" s="5" t="s">
        <v>114</v>
      </c>
      <c r="G4" s="4" t="str">
        <f t="shared" ref="G4:G7" si="0">"INSERT INTO "&amp;$A$1&amp;" VALUES('"&amp;A4&amp;"','"&amp;B4&amp;"','"&amp;C4&amp;"',"&amp;D4&amp;",'"&amp;E4&amp;"');"</f>
        <v>INSERT INTO INTR_STEP VALUES('STEP_0002','결재','Y',2,'NULL');</v>
      </c>
    </row>
    <row r="5" spans="1:7" x14ac:dyDescent="0.3">
      <c r="A5" s="5" t="s">
        <v>137</v>
      </c>
      <c r="B5" s="5" t="s">
        <v>130</v>
      </c>
      <c r="C5" s="5" t="s">
        <v>44</v>
      </c>
      <c r="D5" s="5">
        <v>3</v>
      </c>
      <c r="E5" s="5" t="s">
        <v>114</v>
      </c>
      <c r="G5" s="4" t="str">
        <f t="shared" si="0"/>
        <v>INSERT INTO INTR_STEP VALUES('STEP_0003','참조','Y',3,'NULL');</v>
      </c>
    </row>
    <row r="6" spans="1:7" x14ac:dyDescent="0.3">
      <c r="A6" s="5" t="s">
        <v>138</v>
      </c>
      <c r="B6" s="6" t="s">
        <v>128</v>
      </c>
      <c r="C6" s="5" t="s">
        <v>44</v>
      </c>
      <c r="D6" s="5">
        <v>4</v>
      </c>
      <c r="E6" s="5" t="s">
        <v>114</v>
      </c>
      <c r="G6" s="4" t="str">
        <f t="shared" si="0"/>
        <v>INSERT INTO INTR_STEP VALUES('STEP_0004','반려','Y',4,'NULL');</v>
      </c>
    </row>
    <row r="7" spans="1:7" x14ac:dyDescent="0.3">
      <c r="A7" s="5" t="s">
        <v>139</v>
      </c>
      <c r="B7" s="6" t="s">
        <v>129</v>
      </c>
      <c r="C7" s="5" t="s">
        <v>44</v>
      </c>
      <c r="D7" s="5">
        <v>5</v>
      </c>
      <c r="E7" s="5" t="s">
        <v>114</v>
      </c>
      <c r="G7" s="4" t="str">
        <f t="shared" si="0"/>
        <v>INSERT INTO INTR_STEP VALUES('STEP_0005','회수','Y',5,'NULL');</v>
      </c>
    </row>
    <row r="8" spans="1:7" x14ac:dyDescent="0.3">
      <c r="A8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58F0E-C381-449A-BC96-4FF7EAD4EDAA}">
  <dimension ref="A1:G3"/>
  <sheetViews>
    <sheetView workbookViewId="0">
      <selection activeCell="B4" sqref="B4"/>
    </sheetView>
  </sheetViews>
  <sheetFormatPr defaultRowHeight="16.5" x14ac:dyDescent="0.3"/>
  <cols>
    <col min="1" max="1" width="13.75" style="1" bestFit="1" customWidth="1"/>
    <col min="2" max="2" width="10.375" style="1" bestFit="1" customWidth="1"/>
    <col min="3" max="3" width="12.125" style="1" bestFit="1" customWidth="1"/>
    <col min="4" max="4" width="16.75" style="1" bestFit="1" customWidth="1"/>
    <col min="5" max="5" width="15.875" style="1" bestFit="1" customWidth="1"/>
    <col min="6" max="6" width="9.375" style="1" bestFit="1" customWidth="1"/>
    <col min="7" max="7" width="9.75" style="1" bestFit="1" customWidth="1"/>
    <col min="8" max="16384" width="9" style="1"/>
  </cols>
  <sheetData>
    <row r="1" spans="1:7" x14ac:dyDescent="0.3">
      <c r="A1" s="1" t="s">
        <v>18</v>
      </c>
    </row>
    <row r="2" spans="1:7" x14ac:dyDescent="0.3">
      <c r="A2" s="2" t="s">
        <v>19</v>
      </c>
      <c r="B2" s="2" t="s">
        <v>1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</row>
    <row r="3" spans="1:7" x14ac:dyDescent="0.3">
      <c r="A3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C74AC-2674-45FB-86AF-FCA80D29BB2D}">
  <dimension ref="A1:H4"/>
  <sheetViews>
    <sheetView workbookViewId="0">
      <selection activeCell="B3" sqref="B3"/>
    </sheetView>
  </sheetViews>
  <sheetFormatPr defaultRowHeight="16.5" x14ac:dyDescent="0.3"/>
  <cols>
    <col min="1" max="1" width="19.25" style="1" bestFit="1" customWidth="1"/>
    <col min="2" max="2" width="18.625" style="1" bestFit="1" customWidth="1"/>
    <col min="3" max="3" width="24.25" style="1" bestFit="1" customWidth="1"/>
    <col min="4" max="4" width="9.25" style="1" bestFit="1" customWidth="1"/>
    <col min="5" max="5" width="14.125" style="1" bestFit="1" customWidth="1"/>
    <col min="6" max="6" width="10.375" style="1" bestFit="1" customWidth="1"/>
    <col min="7" max="16384" width="9" style="1"/>
  </cols>
  <sheetData>
    <row r="1" spans="1:8" x14ac:dyDescent="0.3">
      <c r="A1" s="1" t="s">
        <v>101</v>
      </c>
    </row>
    <row r="2" spans="1:8" x14ac:dyDescent="0.3">
      <c r="A2" s="2" t="s">
        <v>2</v>
      </c>
      <c r="B2" s="2" t="s">
        <v>106</v>
      </c>
      <c r="C2" s="2" t="s">
        <v>107</v>
      </c>
      <c r="D2" s="2" t="s">
        <v>26</v>
      </c>
      <c r="E2" s="2" t="s">
        <v>27</v>
      </c>
      <c r="F2" s="2" t="s">
        <v>28</v>
      </c>
    </row>
    <row r="3" spans="1:8" x14ac:dyDescent="0.3">
      <c r="A3" s="1" t="s">
        <v>82</v>
      </c>
      <c r="B3" s="1" t="s">
        <v>79</v>
      </c>
      <c r="D3" s="1" t="s">
        <v>44</v>
      </c>
      <c r="E3" s="1">
        <v>1</v>
      </c>
      <c r="H3" s="1" t="str">
        <f>"INSERT INTO "&amp;$A$1&amp;" VALUES('"&amp;A3&amp;"','"&amp;B3&amp;"','"&amp;C3&amp;"','"&amp;D3&amp;"','"&amp;E3&amp;"','"&amp;F3&amp;"');"</f>
        <v>INSERT INTO INTR_DEPT VALUES('DEPT_0001','관리','','Y','1','');</v>
      </c>
    </row>
    <row r="4" spans="1:8" x14ac:dyDescent="0.3">
      <c r="A4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F0D6D-0E7F-4154-8426-EB9944C240E3}">
  <dimension ref="A1:G4"/>
  <sheetViews>
    <sheetView workbookViewId="0">
      <selection activeCell="G11" sqref="G11"/>
    </sheetView>
  </sheetViews>
  <sheetFormatPr defaultRowHeight="16.5" x14ac:dyDescent="0.3"/>
  <cols>
    <col min="1" max="1" width="19.25" style="1" bestFit="1" customWidth="1"/>
    <col min="2" max="2" width="18.625" style="1" bestFit="1" customWidth="1"/>
    <col min="3" max="3" width="9.25" style="1" bestFit="1" customWidth="1"/>
    <col min="4" max="4" width="14.125" style="1" bestFit="1" customWidth="1"/>
    <col min="5" max="5" width="10.375" style="1" bestFit="1" customWidth="1"/>
    <col min="6" max="16384" width="9" style="1"/>
  </cols>
  <sheetData>
    <row r="1" spans="1:7" x14ac:dyDescent="0.3">
      <c r="A1" s="1" t="s">
        <v>99</v>
      </c>
    </row>
    <row r="2" spans="1:7" x14ac:dyDescent="0.3">
      <c r="A2" s="2" t="s">
        <v>3</v>
      </c>
      <c r="B2" s="2" t="s">
        <v>100</v>
      </c>
      <c r="C2" s="2" t="s">
        <v>26</v>
      </c>
      <c r="D2" s="2" t="s">
        <v>27</v>
      </c>
      <c r="E2" s="2" t="s">
        <v>28</v>
      </c>
    </row>
    <row r="3" spans="1:7" x14ac:dyDescent="0.3">
      <c r="A3" s="1" t="s">
        <v>83</v>
      </c>
      <c r="B3" s="1" t="s">
        <v>14</v>
      </c>
      <c r="C3" s="1" t="s">
        <v>44</v>
      </c>
      <c r="D3" s="1">
        <v>1</v>
      </c>
      <c r="G3" s="1" t="str">
        <f>"INSERT INTO "&amp;$A$1&amp;" VALUES('"&amp;A3&amp;"','"&amp;B3&amp;"','"&amp;C3&amp;"','"&amp;D3&amp;"','"&amp;E3&amp;"');"</f>
        <v>INSERT INTO INTR_GRADE VALUES('GRADE_0001','관리자','Y','1','');</v>
      </c>
    </row>
    <row r="4" spans="1:7" x14ac:dyDescent="0.3">
      <c r="A4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3897C-0A20-47EE-A928-84AFDF6066C2}">
  <dimension ref="A1:F3"/>
  <sheetViews>
    <sheetView workbookViewId="0">
      <selection activeCell="D8" sqref="D8"/>
    </sheetView>
  </sheetViews>
  <sheetFormatPr defaultRowHeight="16.5" x14ac:dyDescent="0.3"/>
  <cols>
    <col min="1" max="1" width="19.25" style="1" bestFit="1" customWidth="1"/>
    <col min="2" max="2" width="18.625" style="1" bestFit="1" customWidth="1"/>
    <col min="3" max="3" width="24.25" style="1" bestFit="1" customWidth="1"/>
    <col min="4" max="4" width="9.25" style="1" bestFit="1" customWidth="1"/>
    <col min="5" max="5" width="14.125" style="1" bestFit="1" customWidth="1"/>
    <col min="6" max="6" width="10.375" style="1" bestFit="1" customWidth="1"/>
    <col min="7" max="16384" width="9" style="1"/>
  </cols>
  <sheetData>
    <row r="1" spans="1:6" x14ac:dyDescent="0.3">
      <c r="A1" s="1" t="s">
        <v>25</v>
      </c>
    </row>
    <row r="2" spans="1:6" x14ac:dyDescent="0.3">
      <c r="A2" s="2" t="s">
        <v>102</v>
      </c>
      <c r="B2" s="2" t="s">
        <v>103</v>
      </c>
      <c r="C2" s="2" t="s">
        <v>104</v>
      </c>
      <c r="D2" s="2" t="s">
        <v>26</v>
      </c>
      <c r="E2" s="2" t="s">
        <v>27</v>
      </c>
      <c r="F2" s="2" t="s">
        <v>28</v>
      </c>
    </row>
    <row r="3" spans="1:6" x14ac:dyDescent="0.3">
      <c r="A3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1D602-0876-44CA-9296-6C416362C1D1}">
  <dimension ref="A1:I3"/>
  <sheetViews>
    <sheetView workbookViewId="0">
      <selection activeCell="D27" sqref="D27"/>
    </sheetView>
  </sheetViews>
  <sheetFormatPr defaultRowHeight="16.5" x14ac:dyDescent="0.3"/>
  <cols>
    <col min="1" max="1" width="15.25" style="1" bestFit="1" customWidth="1"/>
    <col min="2" max="2" width="16" style="1" bestFit="1" customWidth="1"/>
    <col min="3" max="3" width="10.875" style="1" bestFit="1" customWidth="1"/>
    <col min="4" max="4" width="16.625" style="1" bestFit="1" customWidth="1"/>
    <col min="5" max="5" width="11.25" style="1" bestFit="1" customWidth="1"/>
    <col min="6" max="6" width="10.625" style="1" bestFit="1" customWidth="1"/>
    <col min="7" max="7" width="9" style="1"/>
    <col min="8" max="8" width="14.125" style="1" bestFit="1" customWidth="1"/>
    <col min="9" max="9" width="10.375" style="1" bestFit="1" customWidth="1"/>
    <col min="10" max="16384" width="9" style="1"/>
  </cols>
  <sheetData>
    <row r="1" spans="1:9" x14ac:dyDescent="0.3">
      <c r="A1" s="1" t="s">
        <v>76</v>
      </c>
    </row>
    <row r="2" spans="1:9" x14ac:dyDescent="0.3">
      <c r="A2" s="2" t="s">
        <v>77</v>
      </c>
      <c r="B2" s="2" t="s">
        <v>29</v>
      </c>
      <c r="C2" s="2" t="s">
        <v>30</v>
      </c>
      <c r="D2" s="2" t="s">
        <v>31</v>
      </c>
      <c r="E2" s="2" t="s">
        <v>32</v>
      </c>
      <c r="F2" s="2" t="s">
        <v>33</v>
      </c>
      <c r="G2" s="2" t="s">
        <v>26</v>
      </c>
      <c r="H2" s="2" t="s">
        <v>27</v>
      </c>
      <c r="I2" s="2" t="s">
        <v>28</v>
      </c>
    </row>
    <row r="3" spans="1:9" x14ac:dyDescent="0.3">
      <c r="A3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44FAD-9B99-49D5-B453-33EA3359146C}">
  <dimension ref="A1:J21"/>
  <sheetViews>
    <sheetView workbookViewId="0">
      <selection activeCell="C8" sqref="C8"/>
    </sheetView>
  </sheetViews>
  <sheetFormatPr defaultRowHeight="16.5" x14ac:dyDescent="0.3"/>
  <cols>
    <col min="1" max="1" width="12.75" style="3" bestFit="1" customWidth="1"/>
    <col min="2" max="2" width="14.375" style="3" bestFit="1" customWidth="1"/>
    <col min="3" max="3" width="17.25" style="3" bestFit="1" customWidth="1"/>
    <col min="4" max="4" width="17.875" style="3" bestFit="1" customWidth="1"/>
    <col min="5" max="5" width="21.5" style="3" bestFit="1" customWidth="1"/>
    <col min="6" max="6" width="9.25" style="3" bestFit="1" customWidth="1"/>
    <col min="7" max="7" width="14.125" style="3" bestFit="1" customWidth="1"/>
    <col min="8" max="8" width="10.375" style="3" bestFit="1" customWidth="1"/>
    <col min="9" max="9" width="9" style="3"/>
    <col min="10" max="10" width="59.875" style="3" customWidth="1"/>
    <col min="11" max="16384" width="9" style="3"/>
  </cols>
  <sheetData>
    <row r="1" spans="1:10" s="1" customFormat="1" x14ac:dyDescent="0.3">
      <c r="A1" s="1" t="s">
        <v>34</v>
      </c>
    </row>
    <row r="2" spans="1:10" s="1" customFormat="1" x14ac:dyDescent="0.3">
      <c r="A2" s="2" t="s">
        <v>35</v>
      </c>
      <c r="B2" s="2" t="s">
        <v>42</v>
      </c>
      <c r="C2" s="2" t="s">
        <v>36</v>
      </c>
      <c r="D2" s="2" t="s">
        <v>37</v>
      </c>
      <c r="E2" s="2" t="s">
        <v>38</v>
      </c>
      <c r="F2" s="2" t="s">
        <v>26</v>
      </c>
      <c r="G2" s="2" t="s">
        <v>27</v>
      </c>
      <c r="H2" s="2" t="s">
        <v>28</v>
      </c>
    </row>
    <row r="3" spans="1:10" x14ac:dyDescent="0.3">
      <c r="A3" s="3" t="s">
        <v>43</v>
      </c>
      <c r="B3" s="3">
        <v>0</v>
      </c>
      <c r="C3" s="3" t="s">
        <v>45</v>
      </c>
      <c r="F3" s="3" t="s">
        <v>44</v>
      </c>
      <c r="G3" s="3">
        <v>1</v>
      </c>
      <c r="J3" s="4" t="str">
        <f>"INSERT INTO "&amp;$A$1&amp;" VALUES('"&amp;A3&amp;"','"&amp;B3&amp;"','"&amp;C3&amp;"','"&amp;D3&amp;"','"&amp;E3&amp;"','"&amp;F3&amp;"','"&amp;G3&amp;"','"&amp;H3&amp;"');"</f>
        <v>INSERT INTO INTR_MENU VALUES('MENU_0001','0','공유 정보','','','Y','1','');</v>
      </c>
    </row>
    <row r="4" spans="1:10" x14ac:dyDescent="0.3">
      <c r="A4" s="3" t="s">
        <v>50</v>
      </c>
      <c r="B4" s="3">
        <v>0</v>
      </c>
      <c r="C4" s="3" t="s">
        <v>46</v>
      </c>
      <c r="D4" s="3" t="s">
        <v>43</v>
      </c>
      <c r="E4" s="3" t="s">
        <v>75</v>
      </c>
      <c r="F4" s="3" t="s">
        <v>44</v>
      </c>
      <c r="G4" s="3">
        <v>2</v>
      </c>
      <c r="J4" s="4" t="str">
        <f t="shared" ref="J4:J21" si="0">"INSERT INTO "&amp;$A$1&amp;" VALUES('"&amp;A4&amp;"','"&amp;B4&amp;"','"&amp;C4&amp;"','"&amp;D4&amp;"','"&amp;E4&amp;"','"&amp;F4&amp;"','"&amp;G4&amp;"','"&amp;H4&amp;"');"</f>
        <v>INSERT INTO INTR_MENU VALUES('MENU_0002','0','공지사항','MENU_0001','intrBoardInqy2010.do','Y','2','');</v>
      </c>
    </row>
    <row r="5" spans="1:10" x14ac:dyDescent="0.3">
      <c r="A5" s="3" t="s">
        <v>51</v>
      </c>
      <c r="B5" s="3">
        <v>0</v>
      </c>
      <c r="C5" s="3" t="s">
        <v>47</v>
      </c>
      <c r="D5" s="3" t="s">
        <v>43</v>
      </c>
      <c r="E5" s="3" t="s">
        <v>108</v>
      </c>
      <c r="F5" s="3" t="s">
        <v>44</v>
      </c>
      <c r="G5" s="3">
        <v>3</v>
      </c>
      <c r="J5" s="4" t="str">
        <f t="shared" si="0"/>
        <v>INSERT INTO INTR_MENU VALUES('MENU_0003','0','일정관리','MENU_0001','intrScheInqy1010.do','Y','3','');</v>
      </c>
    </row>
    <row r="6" spans="1:10" x14ac:dyDescent="0.3">
      <c r="A6" s="3" t="s">
        <v>52</v>
      </c>
      <c r="B6" s="3">
        <v>0</v>
      </c>
      <c r="C6" s="3" t="s">
        <v>61</v>
      </c>
      <c r="F6" s="3" t="s">
        <v>44</v>
      </c>
      <c r="G6" s="3">
        <v>4</v>
      </c>
      <c r="J6" s="4" t="str">
        <f t="shared" si="0"/>
        <v>INSERT INTO INTR_MENU VALUES('MENU_0004','0','전자결재','','','Y','4','');</v>
      </c>
    </row>
    <row r="7" spans="1:10" x14ac:dyDescent="0.3">
      <c r="A7" s="3" t="s">
        <v>48</v>
      </c>
      <c r="B7" s="3">
        <v>0</v>
      </c>
      <c r="C7" s="3" t="s">
        <v>131</v>
      </c>
      <c r="D7" s="3" t="s">
        <v>52</v>
      </c>
      <c r="E7" s="3" t="s">
        <v>119</v>
      </c>
      <c r="F7" s="3" t="s">
        <v>44</v>
      </c>
      <c r="G7" s="3">
        <v>5</v>
      </c>
      <c r="J7" s="4" t="str">
        <f t="shared" si="0"/>
        <v>INSERT INTO INTR_MENU VALUES('MENU_0005','0','결재목록 조회','MENU_0004','intrAprvInqy1010.do','Y','5','');</v>
      </c>
    </row>
    <row r="8" spans="1:10" x14ac:dyDescent="0.3">
      <c r="A8" s="3" t="s">
        <v>53</v>
      </c>
      <c r="B8" s="3">
        <v>0</v>
      </c>
      <c r="C8" s="3" t="s">
        <v>115</v>
      </c>
      <c r="D8" s="3" t="s">
        <v>52</v>
      </c>
      <c r="E8" s="3" t="s">
        <v>120</v>
      </c>
      <c r="F8" s="3" t="s">
        <v>44</v>
      </c>
      <c r="G8" s="3">
        <v>6</v>
      </c>
      <c r="J8" s="4" t="str">
        <f t="shared" si="0"/>
        <v>INSERT INTO INTR_MENU VALUES('MENU_0006','0','결재처리 조회','MENU_0004','intrAprvInqy1020.do','Y','6','');</v>
      </c>
    </row>
    <row r="9" spans="1:10" x14ac:dyDescent="0.3">
      <c r="A9" s="3" t="s">
        <v>54</v>
      </c>
      <c r="B9" s="3">
        <v>0</v>
      </c>
      <c r="C9" s="3" t="s">
        <v>111</v>
      </c>
      <c r="E9" s="3" t="s">
        <v>80</v>
      </c>
      <c r="F9" s="3" t="s">
        <v>44</v>
      </c>
      <c r="G9" s="3">
        <v>8</v>
      </c>
      <c r="J9" s="4" t="str">
        <f t="shared" si="0"/>
        <v>INSERT INTO INTR_MENU VALUES('MENU_0007','0','업무일지 작성','','intrTaskInqy2010.do','Y','8','');</v>
      </c>
    </row>
    <row r="10" spans="1:10" x14ac:dyDescent="0.3">
      <c r="A10" s="3" t="s">
        <v>55</v>
      </c>
      <c r="B10" s="3">
        <v>0</v>
      </c>
      <c r="C10" s="3" t="s">
        <v>110</v>
      </c>
      <c r="E10" s="3" t="s">
        <v>86</v>
      </c>
      <c r="F10" s="3" t="s">
        <v>44</v>
      </c>
      <c r="G10" s="3">
        <v>9</v>
      </c>
      <c r="J10" s="4" t="str">
        <f t="shared" si="0"/>
        <v>INSERT INTO INTR_MENU VALUES('MENU_0008','0','직원 조회','','intrEmpInqy2010.do','Y','9','');</v>
      </c>
    </row>
    <row r="11" spans="1:10" x14ac:dyDescent="0.3">
      <c r="A11" s="3" t="s">
        <v>56</v>
      </c>
      <c r="B11" s="3">
        <v>1</v>
      </c>
      <c r="C11" s="3" t="s">
        <v>84</v>
      </c>
      <c r="F11" s="3" t="s">
        <v>44</v>
      </c>
      <c r="G11" s="3">
        <v>10</v>
      </c>
      <c r="J11" s="4" t="str">
        <f t="shared" si="0"/>
        <v>INSERT INTO INTR_MENU VALUES('MENU_0009','1','공유정보 관리','','','Y','10','');</v>
      </c>
    </row>
    <row r="12" spans="1:10" x14ac:dyDescent="0.3">
      <c r="A12" s="3" t="s">
        <v>57</v>
      </c>
      <c r="B12" s="3">
        <v>1</v>
      </c>
      <c r="C12" s="3" t="s">
        <v>60</v>
      </c>
      <c r="D12" s="3" t="s">
        <v>56</v>
      </c>
      <c r="E12" s="3" t="s">
        <v>73</v>
      </c>
      <c r="F12" s="3" t="s">
        <v>44</v>
      </c>
      <c r="G12" s="3">
        <v>11</v>
      </c>
      <c r="J12" s="4" t="str">
        <f t="shared" si="0"/>
        <v>INSERT INTO INTR_MENU VALUES('MENU_0010','1','공지사항 관리','MENU_0009','intrBoardInqy1010.do','Y','11','');</v>
      </c>
    </row>
    <row r="13" spans="1:10" x14ac:dyDescent="0.3">
      <c r="A13" s="3" t="s">
        <v>58</v>
      </c>
      <c r="B13" s="3">
        <v>1</v>
      </c>
      <c r="C13" s="3" t="s">
        <v>112</v>
      </c>
      <c r="D13" s="3" t="s">
        <v>56</v>
      </c>
      <c r="E13" s="3" t="s">
        <v>113</v>
      </c>
      <c r="F13" s="3" t="s">
        <v>44</v>
      </c>
      <c r="G13" s="3">
        <v>12</v>
      </c>
      <c r="J13" s="4" t="str">
        <f t="shared" si="0"/>
        <v>INSERT INTO INTR_MENU VALUES('MENU_0011','1','업무일지 조회','MENU_0009','intrTaskInqy1010.do','Y','12','');</v>
      </c>
    </row>
    <row r="14" spans="1:10" x14ac:dyDescent="0.3">
      <c r="A14" s="3" t="s">
        <v>59</v>
      </c>
      <c r="B14" s="3">
        <v>1</v>
      </c>
      <c r="C14" s="3" t="s">
        <v>62</v>
      </c>
      <c r="F14" s="3" t="s">
        <v>44</v>
      </c>
      <c r="G14" s="3">
        <v>13</v>
      </c>
      <c r="J14" s="4" t="str">
        <f t="shared" si="0"/>
        <v>INSERT INTO INTR_MENU VALUES('MENU_0012','1','전자결재 관리','','','Y','13','');</v>
      </c>
    </row>
    <row r="15" spans="1:10" x14ac:dyDescent="0.3">
      <c r="A15" s="3" t="s">
        <v>66</v>
      </c>
      <c r="B15" s="3">
        <v>1</v>
      </c>
      <c r="C15" s="3" t="s">
        <v>49</v>
      </c>
      <c r="D15" s="3" t="s">
        <v>59</v>
      </c>
      <c r="E15" s="3" t="s">
        <v>121</v>
      </c>
      <c r="F15" s="3" t="s">
        <v>44</v>
      </c>
      <c r="G15" s="3">
        <v>14</v>
      </c>
      <c r="J15" s="4" t="str">
        <f t="shared" si="0"/>
        <v>INSERT INTO INTR_MENU VALUES('MENU_0013','1','결재 조회','MENU_0012','intrAprvInqy2010.do','Y','14','');</v>
      </c>
    </row>
    <row r="16" spans="1:10" x14ac:dyDescent="0.3">
      <c r="A16" s="3" t="s">
        <v>67</v>
      </c>
      <c r="B16" s="3">
        <v>1</v>
      </c>
      <c r="C16" s="3" t="s">
        <v>81</v>
      </c>
      <c r="D16" s="3" t="s">
        <v>59</v>
      </c>
      <c r="E16" s="3" t="s">
        <v>105</v>
      </c>
      <c r="F16" s="3" t="s">
        <v>44</v>
      </c>
      <c r="G16" s="3">
        <v>15</v>
      </c>
      <c r="J16" s="4" t="str">
        <f t="shared" si="0"/>
        <v>INSERT INTO INTR_MENU VALUES('MENU_0014','1','템플릿 관리','MENU_0012','intrTempInqy1010.do','Y','15','');</v>
      </c>
    </row>
    <row r="17" spans="1:10" x14ac:dyDescent="0.3">
      <c r="A17" s="3" t="s">
        <v>68</v>
      </c>
      <c r="B17" s="3">
        <v>1</v>
      </c>
      <c r="C17" s="3" t="s">
        <v>85</v>
      </c>
      <c r="E17" s="3" t="s">
        <v>78</v>
      </c>
      <c r="F17" s="3" t="s">
        <v>44</v>
      </c>
      <c r="G17" s="3">
        <v>16</v>
      </c>
      <c r="J17" s="4" t="str">
        <f t="shared" si="0"/>
        <v>INSERT INTO INTR_MENU VALUES('MENU_0015','1','사원 관리','','intrEmpInqy1010.do','Y','16','');</v>
      </c>
    </row>
    <row r="18" spans="1:10" x14ac:dyDescent="0.3">
      <c r="A18" s="3" t="s">
        <v>69</v>
      </c>
      <c r="B18" s="3">
        <v>1</v>
      </c>
      <c r="C18" s="3" t="s">
        <v>63</v>
      </c>
      <c r="F18" s="3" t="s">
        <v>44</v>
      </c>
      <c r="G18" s="3">
        <v>17</v>
      </c>
      <c r="J18" s="4" t="str">
        <f t="shared" si="0"/>
        <v>INSERT INTO INTR_MENU VALUES('MENU_0016','1','시스템 관리','','','Y','17','');</v>
      </c>
    </row>
    <row r="19" spans="1:10" x14ac:dyDescent="0.3">
      <c r="A19" s="3" t="s">
        <v>70</v>
      </c>
      <c r="B19" s="3">
        <v>1</v>
      </c>
      <c r="C19" s="3" t="s">
        <v>87</v>
      </c>
      <c r="D19" s="3" t="s">
        <v>69</v>
      </c>
      <c r="E19" s="3" t="s">
        <v>97</v>
      </c>
      <c r="F19" s="3" t="s">
        <v>44</v>
      </c>
      <c r="G19" s="3">
        <v>18</v>
      </c>
      <c r="J19" s="4" t="str">
        <f t="shared" si="0"/>
        <v>INSERT INTO INTR_MENU VALUES('MENU_0017','1','권한 관리','MENU_0016','intrAuthInqy1010.do','Y','18','');</v>
      </c>
    </row>
    <row r="20" spans="1:10" x14ac:dyDescent="0.3">
      <c r="A20" s="3" t="s">
        <v>71</v>
      </c>
      <c r="B20" s="3">
        <v>1</v>
      </c>
      <c r="C20" s="3" t="s">
        <v>64</v>
      </c>
      <c r="D20" s="3" t="s">
        <v>69</v>
      </c>
      <c r="E20" s="3" t="s">
        <v>88</v>
      </c>
      <c r="F20" s="3" t="s">
        <v>44</v>
      </c>
      <c r="G20" s="3">
        <v>19</v>
      </c>
      <c r="J20" s="4" t="str">
        <f t="shared" si="0"/>
        <v>INSERT INTO INTR_MENU VALUES('MENU_0018','1','메뉴 권한 부여','MENU_0016','intrAuthInqy2010.do','Y','19','');</v>
      </c>
    </row>
    <row r="21" spans="1:10" x14ac:dyDescent="0.3">
      <c r="A21" s="3" t="s">
        <v>72</v>
      </c>
      <c r="B21" s="3">
        <v>1</v>
      </c>
      <c r="C21" s="3" t="s">
        <v>65</v>
      </c>
      <c r="D21" s="3" t="s">
        <v>69</v>
      </c>
      <c r="E21" s="3" t="s">
        <v>89</v>
      </c>
      <c r="F21" s="3" t="s">
        <v>44</v>
      </c>
      <c r="G21" s="3">
        <v>20</v>
      </c>
      <c r="J21" s="4" t="str">
        <f t="shared" si="0"/>
        <v>INSERT INTO INTR_MENU VALUES('MENU_0019','1','사용자 권한 부여','MENU_0016','intrAuthInqy3010.do','Y','20','');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A4DC-746B-4A5B-AC69-E20790ACCA3D}">
  <dimension ref="A1:E3"/>
  <sheetViews>
    <sheetView workbookViewId="0">
      <selection sqref="A1:E3"/>
    </sheetView>
  </sheetViews>
  <sheetFormatPr defaultRowHeight="16.5" x14ac:dyDescent="0.3"/>
  <cols>
    <col min="1" max="1" width="11.5" style="1" bestFit="1" customWidth="1"/>
    <col min="2" max="2" width="12.25" style="1" bestFit="1" customWidth="1"/>
    <col min="3" max="3" width="17.75" style="1" bestFit="1" customWidth="1"/>
    <col min="4" max="4" width="9.375" style="1" bestFit="1" customWidth="1"/>
    <col min="5" max="5" width="10.375" style="1" bestFit="1" customWidth="1"/>
    <col min="6" max="16384" width="9" style="1"/>
  </cols>
  <sheetData>
    <row r="1" spans="1:5" x14ac:dyDescent="0.3">
      <c r="A1" s="1" t="s">
        <v>40</v>
      </c>
    </row>
    <row r="2" spans="1:5" x14ac:dyDescent="0.3">
      <c r="A2" s="2" t="s">
        <v>39</v>
      </c>
      <c r="B2" s="2" t="s">
        <v>1</v>
      </c>
      <c r="C2" s="2" t="s">
        <v>41</v>
      </c>
      <c r="D2" s="2" t="s">
        <v>23</v>
      </c>
      <c r="E2" s="2" t="s">
        <v>24</v>
      </c>
    </row>
    <row r="3" spans="1:5" x14ac:dyDescent="0.3">
      <c r="A3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C0E18-08F2-4775-BBBC-8EE5FD1068E1}">
  <dimension ref="A1:G4"/>
  <sheetViews>
    <sheetView workbookViewId="0">
      <selection activeCell="G18" sqref="G18"/>
    </sheetView>
  </sheetViews>
  <sheetFormatPr defaultRowHeight="16.5" x14ac:dyDescent="0.3"/>
  <cols>
    <col min="1" max="1" width="11.5" bestFit="1" customWidth="1"/>
    <col min="2" max="2" width="12" bestFit="1" customWidth="1"/>
    <col min="3" max="3" width="9.25" bestFit="1" customWidth="1"/>
    <col min="4" max="4" width="14.125" bestFit="1" customWidth="1"/>
    <col min="5" max="5" width="9.75" bestFit="1" customWidth="1"/>
  </cols>
  <sheetData>
    <row r="1" spans="1:7" x14ac:dyDescent="0.3">
      <c r="A1" s="1" t="s">
        <v>90</v>
      </c>
      <c r="B1" s="1"/>
      <c r="C1" s="1"/>
      <c r="D1" s="1"/>
      <c r="E1" s="1"/>
    </row>
    <row r="2" spans="1:7" x14ac:dyDescent="0.3">
      <c r="A2" s="2" t="s">
        <v>91</v>
      </c>
      <c r="B2" s="2" t="s">
        <v>92</v>
      </c>
      <c r="C2" s="2" t="s">
        <v>26</v>
      </c>
      <c r="D2" s="2" t="s">
        <v>27</v>
      </c>
      <c r="E2" s="2" t="s">
        <v>28</v>
      </c>
    </row>
    <row r="3" spans="1:7" x14ac:dyDescent="0.3">
      <c r="A3" s="5" t="s">
        <v>95</v>
      </c>
      <c r="B3" s="3" t="s">
        <v>96</v>
      </c>
      <c r="C3" s="3" t="s">
        <v>44</v>
      </c>
      <c r="D3" s="3">
        <v>1</v>
      </c>
      <c r="E3" s="3"/>
      <c r="G3" s="4" t="str">
        <f>"INSERT INTO "&amp;$A$1&amp;" VALUES('"&amp;A3&amp;"','"&amp;B3&amp;"','"&amp;C3&amp;"',"&amp;D3&amp;",'"&amp;E3&amp;"');"</f>
        <v>INSERT INTO INTR_AUTH VALUES('AUTH_0001','관리자 권한','Y',1,'');</v>
      </c>
    </row>
    <row r="4" spans="1:7" x14ac:dyDescent="0.3">
      <c r="A4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INTR_EMP</vt:lpstr>
      <vt:lpstr>INTR_BOARD</vt:lpstr>
      <vt:lpstr>INTR_DEPT</vt:lpstr>
      <vt:lpstr>INTR_GRADE</vt:lpstr>
      <vt:lpstr>INTR_TEMPLATE</vt:lpstr>
      <vt:lpstr>INTR_FILE</vt:lpstr>
      <vt:lpstr>INTR_MENU</vt:lpstr>
      <vt:lpstr>INTR_TASK</vt:lpstr>
      <vt:lpstr>INTR_AUTH</vt:lpstr>
      <vt:lpstr>INTR_AUTH_MENU</vt:lpstr>
      <vt:lpstr>INTR_AUTH_EMP</vt:lpstr>
      <vt:lpstr>INTR_STATUS</vt:lpstr>
      <vt:lpstr>INTR_STEP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KNN</dc:creator>
  <cp:lastModifiedBy>KNN</cp:lastModifiedBy>
  <dcterms:created xsi:type="dcterms:W3CDTF">2022-11-30T12:49:13Z</dcterms:created>
  <dcterms:modified xsi:type="dcterms:W3CDTF">2023-07-11T14:41:44Z</dcterms:modified>
</cp:coreProperties>
</file>