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n\Documents\hikr90\02.프로젝트\01.인트라넷\01.설계\"/>
    </mc:Choice>
  </mc:AlternateContent>
  <xr:revisionPtr revIDLastSave="0" documentId="13_ncr:1_{D55B2B21-68C9-47A0-988D-5C1F1EDA97D2}" xr6:coauthVersionLast="47" xr6:coauthVersionMax="47" xr10:uidLastSave="{00000000-0000-0000-0000-000000000000}"/>
  <bookViews>
    <workbookView xWindow="-120" yWindow="-120" windowWidth="29040" windowHeight="15720" tabRatio="793" activeTab="7" xr2:uid="{B204C4DA-9ED1-4F0A-AC7E-C11DE778500E}"/>
  </bookViews>
  <sheets>
    <sheet name="MENU" sheetId="8" r:id="rId1"/>
    <sheet name="AUTH" sheetId="20" r:id="rId2"/>
    <sheet name="MENU_AUTH" sheetId="21" r:id="rId3"/>
    <sheet name="EMP_AUTH" sheetId="24" r:id="rId4"/>
    <sheet name="EMPINFO" sheetId="22" r:id="rId5"/>
    <sheet name="ORG" sheetId="25" r:id="rId6"/>
    <sheet name="RANK" sheetId="26" r:id="rId7"/>
    <sheet name="COMMCODE" sheetId="2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3" l="1"/>
  <c r="J27" i="23"/>
  <c r="J26" i="23"/>
  <c r="J25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G32" i="21"/>
  <c r="G31" i="21"/>
  <c r="J10" i="8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J4" i="8"/>
  <c r="J9" i="8"/>
  <c r="I4" i="26"/>
  <c r="I5" i="26"/>
  <c r="I6" i="26"/>
  <c r="I7" i="26"/>
  <c r="I8" i="26"/>
  <c r="I9" i="26"/>
  <c r="I10" i="26"/>
  <c r="I11" i="26"/>
  <c r="I12" i="26"/>
  <c r="I3" i="26"/>
  <c r="J7" i="23"/>
  <c r="J6" i="23"/>
  <c r="J5" i="23"/>
  <c r="J7" i="25"/>
  <c r="J8" i="25"/>
  <c r="J9" i="25"/>
  <c r="J10" i="25"/>
  <c r="J11" i="25"/>
  <c r="J12" i="25"/>
  <c r="J13" i="25"/>
  <c r="J14" i="25"/>
  <c r="J15" i="25"/>
  <c r="O3" i="22"/>
  <c r="G3" i="24"/>
  <c r="G3" i="21"/>
  <c r="G4" i="20"/>
  <c r="G3" i="20"/>
  <c r="J4" i="23"/>
  <c r="J3" i="23"/>
  <c r="J6" i="25"/>
  <c r="J5" i="25"/>
  <c r="J4" i="25"/>
  <c r="J3" i="25"/>
  <c r="J5" i="8"/>
  <c r="J6" i="8"/>
  <c r="J7" i="8"/>
  <c r="J8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3" i="8"/>
</calcChain>
</file>

<file path=xl/sharedStrings.xml><?xml version="1.0" encoding="utf-8"?>
<sst xmlns="http://schemas.openxmlformats.org/spreadsheetml/2006/main" count="471" uniqueCount="224">
  <si>
    <t>EMP_IDX</t>
    <phoneticPr fontId="1" type="noConversion"/>
  </si>
  <si>
    <t>EMP_NM</t>
    <phoneticPr fontId="1" type="noConversion"/>
  </si>
  <si>
    <t>EMP_ID</t>
    <phoneticPr fontId="1" type="noConversion"/>
  </si>
  <si>
    <t>EMP_PWD</t>
    <phoneticPr fontId="1" type="noConversion"/>
  </si>
  <si>
    <t>REG_DT</t>
    <phoneticPr fontId="1" type="noConversion"/>
  </si>
  <si>
    <t>REG_TM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</si>
  <si>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</si>
  <si>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</si>
  <si>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</si>
  <si>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</si>
  <si>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</si>
  <si>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</si>
  <si>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</si>
  <si>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MENU_TYPE</t>
    <phoneticPr fontId="1" type="noConversion"/>
  </si>
  <si>
    <t>Y</t>
    <phoneticPr fontId="1" type="noConversion"/>
  </si>
  <si>
    <t>MENU_0005</t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</si>
  <si>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</si>
  <si>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</si>
  <si>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</si>
  <si>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</si>
  <si>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</si>
  <si>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</si>
  <si>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</si>
  <si>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</si>
  <si>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</si>
  <si>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</si>
  <si>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MENU_0013</t>
  </si>
  <si>
    <t>MENU_0014</t>
  </si>
  <si>
    <t>MENU_0015</t>
  </si>
  <si>
    <t>MENU_0016</t>
  </si>
  <si>
    <t>MENU_0017</t>
  </si>
  <si>
    <t>intrBoardInqy1010.do</t>
  </si>
  <si>
    <t>AUTH_CD</t>
    <phoneticPr fontId="1" type="noConversion"/>
  </si>
  <si>
    <t>AUTH_NM</t>
    <phoneticPr fontId="1" type="noConversion"/>
  </si>
  <si>
    <t>AUTH_0001</t>
    <phoneticPr fontId="1" type="noConversion"/>
  </si>
  <si>
    <t>관리자 권한</t>
    <phoneticPr fontId="1" type="noConversion"/>
  </si>
  <si>
    <t>MENU_0018</t>
  </si>
  <si>
    <t>MENU_0019</t>
  </si>
  <si>
    <t>MENU_0020</t>
  </si>
  <si>
    <t>MENU_0021</t>
  </si>
  <si>
    <t>MENU_0001</t>
  </si>
  <si>
    <t>공유정보</t>
  </si>
  <si>
    <t>Y</t>
  </si>
  <si>
    <t>공지사항</t>
  </si>
  <si>
    <t>intrBoardInqy2010.do</t>
  </si>
  <si>
    <t>일정관리</t>
  </si>
  <si>
    <t>intrScheInqy1010.do</t>
  </si>
  <si>
    <t>전자결재</t>
  </si>
  <si>
    <t>intrAprvInqy1010.do</t>
  </si>
  <si>
    <t>intrAprvInqy2010.do</t>
  </si>
  <si>
    <t>intrTaskInqy1010.do</t>
  </si>
  <si>
    <t>인사정보</t>
  </si>
  <si>
    <t>연락처</t>
  </si>
  <si>
    <t>intrEmpInqy2010.do</t>
  </si>
  <si>
    <t>공지사항 관리</t>
  </si>
  <si>
    <t>업무일지 조회</t>
  </si>
  <si>
    <t>intrTaskInqy2010.do</t>
  </si>
  <si>
    <t>결재 관리</t>
  </si>
  <si>
    <t>intrTempInqy1010.do</t>
  </si>
  <si>
    <t>사원 관리</t>
  </si>
  <si>
    <t>intrEmpInqy1010.do</t>
  </si>
  <si>
    <t>시스템 관리</t>
  </si>
  <si>
    <t>권한 관리</t>
  </si>
  <si>
    <t>intrAuthInqy1010.do</t>
  </si>
  <si>
    <t>메뉴 권한 부여</t>
  </si>
  <si>
    <t>intrAuthInqy2010.do</t>
  </si>
  <si>
    <t>사용자 권한 부여</t>
  </si>
  <si>
    <t>intrAuthInqy3010.do</t>
  </si>
  <si>
    <t>MENU_0022</t>
  </si>
  <si>
    <t>쿼리 입력</t>
  </si>
  <si>
    <t>intrQueryInqy1010.do</t>
  </si>
  <si>
    <t>MENU_0023</t>
  </si>
  <si>
    <t>MENU</t>
    <phoneticPr fontId="1" type="noConversion"/>
  </si>
  <si>
    <t>AUTH</t>
    <phoneticPr fontId="1" type="noConversion"/>
  </si>
  <si>
    <t>intrProjInqy1010.do</t>
    <phoneticPr fontId="1" type="noConversion"/>
  </si>
  <si>
    <t>AUTH_0002</t>
  </si>
  <si>
    <t>테스트 권한</t>
    <phoneticPr fontId="1" type="noConversion"/>
  </si>
  <si>
    <t>MENU_AUTH</t>
    <phoneticPr fontId="1" type="noConversion"/>
  </si>
  <si>
    <t>EMP_AUTH</t>
    <phoneticPr fontId="1" type="noConversion"/>
  </si>
  <si>
    <t>EMPINFO</t>
    <phoneticPr fontId="1" type="noConversion"/>
  </si>
  <si>
    <t>ORG_CD</t>
    <phoneticPr fontId="1" type="noConversion"/>
  </si>
  <si>
    <t>RANK_CD</t>
    <phoneticPr fontId="1" type="noConversion"/>
  </si>
  <si>
    <t>IS_MALE</t>
    <phoneticPr fontId="1" type="noConversion"/>
  </si>
  <si>
    <t>MOB_NO</t>
    <phoneticPr fontId="1" type="noConversion"/>
  </si>
  <si>
    <t>ADDR</t>
    <phoneticPr fontId="1" type="noConversion"/>
  </si>
  <si>
    <t>ADDR_INFO</t>
    <phoneticPr fontId="1" type="noConversion"/>
  </si>
  <si>
    <t>EMAIL</t>
    <phoneticPr fontId="1" type="noConversion"/>
  </si>
  <si>
    <t>HIRE_DT</t>
    <phoneticPr fontId="1" type="noConversion"/>
  </si>
  <si>
    <t>LEAV_DT</t>
    <phoneticPr fontId="1" type="noConversion"/>
  </si>
  <si>
    <t>EMP_0001</t>
  </si>
  <si>
    <t>ORG_0001</t>
  </si>
  <si>
    <t>RANK_0001</t>
  </si>
  <si>
    <t>ADMIN</t>
  </si>
  <si>
    <t>주소</t>
  </si>
  <si>
    <t>jtax90@naver.com</t>
  </si>
  <si>
    <t>01077945147</t>
    <phoneticPr fontId="1" type="noConversion"/>
  </si>
  <si>
    <t>ORG</t>
    <phoneticPr fontId="1" type="noConversion"/>
  </si>
  <si>
    <t>ORG_NM</t>
    <phoneticPr fontId="1" type="noConversion"/>
  </si>
  <si>
    <t>UPPR_ORG_CD</t>
    <phoneticPr fontId="1" type="noConversion"/>
  </si>
  <si>
    <t>ORG_0002</t>
  </si>
  <si>
    <t>ORG_0003</t>
  </si>
  <si>
    <t>ORG_0004</t>
  </si>
  <si>
    <t>000000</t>
    <phoneticPr fontId="1" type="noConversion"/>
  </si>
  <si>
    <t>RANK</t>
    <phoneticPr fontId="1" type="noConversion"/>
  </si>
  <si>
    <t>관리자</t>
  </si>
  <si>
    <t>RANK_0002</t>
  </si>
  <si>
    <t>RANK_0003</t>
  </si>
  <si>
    <t>RANK_NM</t>
    <phoneticPr fontId="1" type="noConversion"/>
  </si>
  <si>
    <t>대표</t>
    <phoneticPr fontId="1" type="noConversion"/>
  </si>
  <si>
    <t>이사</t>
    <phoneticPr fontId="1" type="noConversion"/>
  </si>
  <si>
    <t>부장</t>
    <phoneticPr fontId="1" type="noConversion"/>
  </si>
  <si>
    <t>팀장</t>
    <phoneticPr fontId="1" type="noConversion"/>
  </si>
  <si>
    <t>과장</t>
    <phoneticPr fontId="1" type="noConversion"/>
  </si>
  <si>
    <t>차장</t>
    <phoneticPr fontId="1" type="noConversion"/>
  </si>
  <si>
    <t>대리</t>
    <phoneticPr fontId="1" type="noConversion"/>
  </si>
  <si>
    <t>주임</t>
    <phoneticPr fontId="1" type="noConversion"/>
  </si>
  <si>
    <t>사원</t>
    <phoneticPr fontId="1" type="noConversion"/>
  </si>
  <si>
    <t>RANK_0004</t>
  </si>
  <si>
    <t>RANK_0005</t>
  </si>
  <si>
    <t>RANK_0006</t>
  </si>
  <si>
    <t>RANK_0007</t>
  </si>
  <si>
    <t>RANK_0008</t>
  </si>
  <si>
    <t>RANK_0009</t>
  </si>
  <si>
    <t>RANK_0010</t>
  </si>
  <si>
    <t>ORG_0005</t>
  </si>
  <si>
    <t>ORG_0006</t>
  </si>
  <si>
    <t>ORG_0007</t>
  </si>
  <si>
    <t>ORG_0008</t>
  </si>
  <si>
    <t>ORG_0009</t>
  </si>
  <si>
    <t>ORG_0010</t>
  </si>
  <si>
    <t>ORG_0011</t>
  </si>
  <si>
    <t>경영지원부</t>
    <phoneticPr fontId="1" type="noConversion"/>
  </si>
  <si>
    <t>관리부</t>
    <phoneticPr fontId="1" type="noConversion"/>
  </si>
  <si>
    <t>인사부</t>
    <phoneticPr fontId="1" type="noConversion"/>
  </si>
  <si>
    <t>재무/회계부</t>
    <phoneticPr fontId="1" type="noConversion"/>
  </si>
  <si>
    <t>마케팅부</t>
    <phoneticPr fontId="1" type="noConversion"/>
  </si>
  <si>
    <t>영업부</t>
    <phoneticPr fontId="1" type="noConversion"/>
  </si>
  <si>
    <t>기획부</t>
    <phoneticPr fontId="1" type="noConversion"/>
  </si>
  <si>
    <t>생산부</t>
    <phoneticPr fontId="1" type="noConversion"/>
  </si>
  <si>
    <t>연구개발부</t>
    <phoneticPr fontId="1" type="noConversion"/>
  </si>
  <si>
    <t>고객지원팀</t>
    <phoneticPr fontId="1" type="noConversion"/>
  </si>
  <si>
    <t>정보시스템팀</t>
    <phoneticPr fontId="1" type="noConversion"/>
  </si>
  <si>
    <t>품질관리부</t>
    <phoneticPr fontId="1" type="noConversion"/>
  </si>
  <si>
    <t>법무팀</t>
    <phoneticPr fontId="1" type="noConversion"/>
  </si>
  <si>
    <t>ORG_0012</t>
  </si>
  <si>
    <t>ORG_0013</t>
  </si>
  <si>
    <t>COMMCODE</t>
    <phoneticPr fontId="1" type="noConversion"/>
  </si>
  <si>
    <t>COMMCODE_CD</t>
    <phoneticPr fontId="1" type="noConversion"/>
  </si>
  <si>
    <t>COMMCODE_NM</t>
    <phoneticPr fontId="1" type="noConversion"/>
  </si>
  <si>
    <t>COMMCODE_GCD</t>
    <phoneticPr fontId="1" type="noConversion"/>
  </si>
  <si>
    <t>N</t>
  </si>
  <si>
    <t>결재 조회</t>
    <phoneticPr fontId="1" type="noConversion"/>
  </si>
  <si>
    <t>진행</t>
  </si>
  <si>
    <t>완료</t>
  </si>
  <si>
    <t>보류</t>
  </si>
  <si>
    <t>기안 작성</t>
    <phoneticPr fontId="1" type="noConversion"/>
  </si>
  <si>
    <t>양식 관리</t>
    <phoneticPr fontId="1" type="noConversion"/>
  </si>
  <si>
    <t>프로젝트 관리</t>
    <phoneticPr fontId="1" type="noConversion"/>
  </si>
  <si>
    <t>MENU_0024</t>
  </si>
  <si>
    <t>MENU_0025</t>
  </si>
  <si>
    <t>MENU_0026</t>
  </si>
  <si>
    <t>MENU_0027</t>
  </si>
  <si>
    <t>MENU_0028</t>
  </si>
  <si>
    <t>업무일지 작성</t>
    <phoneticPr fontId="1" type="noConversion"/>
  </si>
  <si>
    <t>업무일지</t>
    <phoneticPr fontId="1" type="noConversion"/>
  </si>
  <si>
    <t>MENU_0029</t>
  </si>
  <si>
    <t>MENU_0030</t>
    <phoneticPr fontId="1" type="noConversion"/>
  </si>
  <si>
    <t>연차</t>
    <phoneticPr fontId="1" type="noConversion"/>
  </si>
  <si>
    <t>병가</t>
    <phoneticPr fontId="1" type="noConversion"/>
  </si>
  <si>
    <t>경조휴가</t>
    <phoneticPr fontId="1" type="noConversion"/>
  </si>
  <si>
    <t>반차</t>
    <phoneticPr fontId="1" type="noConversion"/>
  </si>
  <si>
    <t>기타</t>
    <phoneticPr fontId="1" type="noConversion"/>
  </si>
  <si>
    <t>공유정보 관리</t>
    <phoneticPr fontId="1" type="noConversion"/>
  </si>
  <si>
    <t>현금</t>
    <phoneticPr fontId="1" type="noConversion"/>
  </si>
  <si>
    <t>개인카드</t>
    <phoneticPr fontId="1" type="noConversion"/>
  </si>
  <si>
    <t>전도금</t>
    <phoneticPr fontId="1" type="noConversion"/>
  </si>
  <si>
    <t>결재</t>
    <phoneticPr fontId="1" type="noConversion"/>
  </si>
  <si>
    <t>참조</t>
    <phoneticPr fontId="1" type="noConversion"/>
  </si>
  <si>
    <t>USE_0010</t>
    <phoneticPr fontId="1" type="noConversion"/>
  </si>
  <si>
    <t>USE_0020</t>
    <phoneticPr fontId="1" type="noConversion"/>
  </si>
  <si>
    <t>STAT_0010</t>
    <phoneticPr fontId="1" type="noConversion"/>
  </si>
  <si>
    <t>STAT_0020</t>
    <phoneticPr fontId="1" type="noConversion"/>
  </si>
  <si>
    <t>STAT_0030</t>
    <phoneticPr fontId="1" type="noConversion"/>
  </si>
  <si>
    <t>LEAV_0010</t>
    <phoneticPr fontId="1" type="noConversion"/>
  </si>
  <si>
    <t>LEAV_0020</t>
    <phoneticPr fontId="1" type="noConversion"/>
  </si>
  <si>
    <t>LEAV_0030</t>
    <phoneticPr fontId="1" type="noConversion"/>
  </si>
  <si>
    <t>LEAV_0040</t>
    <phoneticPr fontId="1" type="noConversion"/>
  </si>
  <si>
    <t>LEAV_0050</t>
    <phoneticPr fontId="1" type="noConversion"/>
  </si>
  <si>
    <t>PAY_0010</t>
    <phoneticPr fontId="1" type="noConversion"/>
  </si>
  <si>
    <t>PAY_0020</t>
    <phoneticPr fontId="1" type="noConversion"/>
  </si>
  <si>
    <t>PAY_0030</t>
    <phoneticPr fontId="1" type="noConversion"/>
  </si>
  <si>
    <t>TYPE_0010</t>
    <phoneticPr fontId="1" type="noConversion"/>
  </si>
  <si>
    <t>TYPE_0020</t>
    <phoneticPr fontId="1" type="noConversion"/>
  </si>
  <si>
    <t>기안</t>
    <phoneticPr fontId="1" type="noConversion"/>
  </si>
  <si>
    <t>TYPE_0030</t>
    <phoneticPr fontId="1" type="noConversion"/>
  </si>
  <si>
    <t>REQ_0010</t>
    <phoneticPr fontId="1" type="noConversion"/>
  </si>
  <si>
    <t>REQ_0020</t>
    <phoneticPr fontId="1" type="noConversion"/>
  </si>
  <si>
    <t>반입</t>
    <phoneticPr fontId="1" type="noConversion"/>
  </si>
  <si>
    <t>반출</t>
    <phoneticPr fontId="1" type="noConversion"/>
  </si>
  <si>
    <t>STEP_0010</t>
    <phoneticPr fontId="1" type="noConversion"/>
  </si>
  <si>
    <t>STEP_0020</t>
    <phoneticPr fontId="1" type="noConversion"/>
  </si>
  <si>
    <t>STEP_0030</t>
    <phoneticPr fontId="1" type="noConversion"/>
  </si>
  <si>
    <t>결재진행중</t>
    <phoneticPr fontId="1" type="noConversion"/>
  </si>
  <si>
    <t>결재완료</t>
    <phoneticPr fontId="1" type="noConversion"/>
  </si>
  <si>
    <t>결재반송</t>
    <phoneticPr fontId="1" type="noConversion"/>
  </si>
  <si>
    <t>intrMtgInqy1010.do</t>
    <phoneticPr fontId="1" type="noConversion"/>
  </si>
  <si>
    <t>회의관리</t>
    <phoneticPr fontId="1" type="noConversion"/>
  </si>
  <si>
    <t>USE</t>
  </si>
  <si>
    <t>STAT</t>
  </si>
  <si>
    <t>LEAV</t>
  </si>
  <si>
    <t>PAY</t>
  </si>
  <si>
    <t>TYPE</t>
  </si>
  <si>
    <t>REQ</t>
  </si>
  <si>
    <t>STEP</t>
  </si>
  <si>
    <t>STAT</t>
    <phoneticPr fontId="1" type="noConversion"/>
  </si>
  <si>
    <t>RSLT</t>
    <phoneticPr fontId="1" type="noConversion"/>
  </si>
  <si>
    <t>RSLT_0010</t>
    <phoneticPr fontId="1" type="noConversion"/>
  </si>
  <si>
    <t>RSLT_0020</t>
    <phoneticPr fontId="1" type="noConversion"/>
  </si>
  <si>
    <t>RSLT_0030</t>
    <phoneticPr fontId="1" type="noConversion"/>
  </si>
  <si>
    <t>승인</t>
    <phoneticPr fontId="1" type="noConversion"/>
  </si>
  <si>
    <t>반송</t>
    <phoneticPr fontId="1" type="noConversion"/>
  </si>
  <si>
    <t>취소</t>
    <phoneticPr fontId="1" type="noConversion"/>
  </si>
  <si>
    <t>STEP_0040</t>
    <phoneticPr fontId="1" type="noConversion"/>
  </si>
  <si>
    <t>결재취소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</si>
</sst>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26"/>
  <sheetViews>
    <sheetView workbookViewId="0">
      <selection activeCell="B25" sqref="B25"/>
    </sheetView>
  </sheetViews>
  <sheetFormatPr defaultRowHeight="16.5" x14ac:dyDescent="0.3"/>
  <cols>
    <col min="1" max="2" width="15.625" style="2" customWidth="1"/>
    <col min="3" max="3" width="21.5" style="2" bestFit="1" customWidth="1"/>
    <col min="4" max="4" width="15.625" style="2" customWidth="1"/>
    <col min="5" max="5" width="21.625" style="2" bestFit="1" customWidth="1"/>
    <col min="6" max="8" width="15.625" style="2" customWidth="1"/>
    <col min="9" max="9" width="9" style="2"/>
    <col min="10" max="10" width="9" style="2" customWidth="1"/>
    <col min="11" max="16384" width="9" style="2"/>
  </cols>
  <sheetData>
    <row r="1" spans="1:10" s="1" customFormat="1" x14ac:dyDescent="0.3">
      <c r="A1" s="7" t="s">
        <v>72</v>
      </c>
      <c r="B1" s="7"/>
      <c r="C1" s="7"/>
      <c r="D1" s="7"/>
      <c r="E1" s="7"/>
      <c r="F1" s="7"/>
      <c r="G1" s="7"/>
      <c r="H1" s="7"/>
    </row>
    <row r="2" spans="1:10" s="1" customFormat="1" x14ac:dyDescent="0.3">
      <c r="A2" s="6" t="s">
        <v>9</v>
      </c>
      <c r="B2" s="6" t="s">
        <v>13</v>
      </c>
      <c r="C2" s="6" t="s">
        <v>10</v>
      </c>
      <c r="D2" s="6" t="s">
        <v>11</v>
      </c>
      <c r="E2" s="6" t="s">
        <v>12</v>
      </c>
      <c r="F2" s="6" t="s">
        <v>6</v>
      </c>
      <c r="G2" s="6" t="s">
        <v>7</v>
      </c>
      <c r="H2" s="6" t="s">
        <v>8</v>
      </c>
    </row>
    <row r="3" spans="1:10" x14ac:dyDescent="0.3">
      <c r="A3" s="4" t="s">
        <v>40</v>
      </c>
      <c r="B3" s="4">
        <v>0</v>
      </c>
      <c r="C3" s="4" t="s">
        <v>41</v>
      </c>
      <c r="D3" s="4"/>
      <c r="E3" s="4"/>
      <c r="F3" s="4" t="s">
        <v>42</v>
      </c>
      <c r="G3" s="4">
        <v>1</v>
      </c>
      <c r="H3" s="4"/>
      <c r="J3" s="3" t="str">
        <f>"INSERT INTO "&amp;$A$1&amp;" VALUES('"&amp;A3&amp;"','"&amp;B3&amp;"','"&amp;C3&amp;"','"&amp;D3&amp;"','"&amp;E3&amp;"','"&amp;F3&amp;"','"&amp;G3&amp;"','"&amp;H3&amp;"');"</f>
        <v>INSERT INTO MENU VALUES('MENU_0001','0','공유정보','','','Y','1','');</v>
      </c>
    </row>
    <row r="4" spans="1:10" x14ac:dyDescent="0.3">
      <c r="A4" s="4" t="s">
        <v>16</v>
      </c>
      <c r="B4" s="4">
        <v>0</v>
      </c>
      <c r="C4" s="4" t="s">
        <v>43</v>
      </c>
      <c r="D4" s="4" t="s">
        <v>40</v>
      </c>
      <c r="E4" s="4" t="s">
        <v>44</v>
      </c>
      <c r="F4" s="4" t="s">
        <v>42</v>
      </c>
      <c r="G4" s="4">
        <v>2</v>
      </c>
      <c r="H4" s="4"/>
      <c r="J4" s="3" t="str">
        <f t="shared" ref="J4" si="0">"INSERT INTO "&amp;$A$1&amp;" VALUES('"&amp;A4&amp;"','"&amp;B4&amp;"','"&amp;C4&amp;"','"&amp;D4&amp;"','"&amp;E4&amp;"','"&amp;F4&amp;"','"&amp;G4&amp;"','"&amp;H4&amp;"');"</f>
        <v>INSERT INTO MENU VALUES('MENU_0002','0','공지사항','MENU_0001','intrBoardInqy2010.do','Y','2','');</v>
      </c>
    </row>
    <row r="5" spans="1:10" x14ac:dyDescent="0.3">
      <c r="A5" s="4" t="s">
        <v>17</v>
      </c>
      <c r="B5" s="4">
        <v>0</v>
      </c>
      <c r="C5" s="4" t="s">
        <v>206</v>
      </c>
      <c r="D5" s="4" t="s">
        <v>40</v>
      </c>
      <c r="E5" s="4" t="s">
        <v>205</v>
      </c>
      <c r="F5" s="4" t="s">
        <v>42</v>
      </c>
      <c r="G5" s="4">
        <v>3</v>
      </c>
      <c r="H5" s="4"/>
      <c r="J5" s="3" t="str">
        <f t="shared" ref="J5:J26" si="1">"INSERT INTO "&amp;$A$1&amp;" VALUES('"&amp;A5&amp;"','"&amp;B5&amp;"','"&amp;C5&amp;"','"&amp;D5&amp;"','"&amp;E5&amp;"','"&amp;F5&amp;"','"&amp;G5&amp;"','"&amp;H5&amp;"');"</f>
        <v>INSERT INTO MENU VALUES('MENU_0003','0','회의관리','MENU_0001','intrMtgInqy1010.do','Y','3','');</v>
      </c>
    </row>
    <row r="6" spans="1:10" x14ac:dyDescent="0.3">
      <c r="A6" s="4" t="s">
        <v>18</v>
      </c>
      <c r="B6" s="4">
        <v>0</v>
      </c>
      <c r="C6" s="4" t="s">
        <v>45</v>
      </c>
      <c r="D6" s="4" t="s">
        <v>40</v>
      </c>
      <c r="E6" s="4" t="s">
        <v>46</v>
      </c>
      <c r="F6" s="4" t="s">
        <v>42</v>
      </c>
      <c r="G6" s="4">
        <v>4</v>
      </c>
      <c r="H6" s="4"/>
      <c r="J6" s="3" t="str">
        <f t="shared" si="1"/>
        <v>INSERT INTO MENU VALUES('MENU_0004','0','일정관리','MENU_0001','intrScheInqy1010.do','Y','4','');</v>
      </c>
    </row>
    <row r="7" spans="1:10" x14ac:dyDescent="0.3">
      <c r="A7" s="4" t="s">
        <v>15</v>
      </c>
      <c r="B7" s="4">
        <v>0</v>
      </c>
      <c r="C7" s="4" t="s">
        <v>47</v>
      </c>
      <c r="D7" s="4"/>
      <c r="E7" s="4"/>
      <c r="F7" s="4" t="s">
        <v>42</v>
      </c>
      <c r="G7" s="4">
        <v>5</v>
      </c>
      <c r="H7" s="4"/>
      <c r="J7" s="3" t="str">
        <f t="shared" si="1"/>
        <v>INSERT INTO MENU VALUES('MENU_0005','0','전자결재','','','Y','5','');</v>
      </c>
    </row>
    <row r="8" spans="1:10" x14ac:dyDescent="0.3">
      <c r="A8" s="4" t="s">
        <v>19</v>
      </c>
      <c r="B8" s="4">
        <v>0</v>
      </c>
      <c r="C8" s="4" t="s">
        <v>155</v>
      </c>
      <c r="D8" s="4" t="s">
        <v>15</v>
      </c>
      <c r="E8" s="4" t="s">
        <v>48</v>
      </c>
      <c r="F8" s="4" t="s">
        <v>42</v>
      </c>
      <c r="G8" s="4">
        <v>6</v>
      </c>
      <c r="H8" s="4"/>
      <c r="J8" s="3" t="str">
        <f t="shared" si="1"/>
        <v>INSERT INTO MENU VALUES('MENU_0006','0','기안 작성','MENU_0005','intrAprvInqy1010.do','Y','6','');</v>
      </c>
    </row>
    <row r="9" spans="1:10" x14ac:dyDescent="0.3">
      <c r="A9" s="4" t="s">
        <v>20</v>
      </c>
      <c r="B9" s="4">
        <v>0</v>
      </c>
      <c r="C9" s="4" t="s">
        <v>151</v>
      </c>
      <c r="D9" s="4" t="s">
        <v>15</v>
      </c>
      <c r="E9" s="4" t="s">
        <v>49</v>
      </c>
      <c r="F9" s="4" t="s">
        <v>42</v>
      </c>
      <c r="G9" s="4">
        <v>7</v>
      </c>
      <c r="H9" s="4"/>
      <c r="J9" s="3" t="str">
        <f t="shared" ref="J9" si="2">"INSERT INTO "&amp;$A$1&amp;" VALUES('"&amp;A9&amp;"','"&amp;B9&amp;"','"&amp;C9&amp;"','"&amp;D9&amp;"','"&amp;E9&amp;"','"&amp;F9&amp;"','"&amp;G9&amp;"','"&amp;H9&amp;"');"</f>
        <v>INSERT INTO MENU VALUES('MENU_0007','0','결재 조회','MENU_0005','intrAprvInqy2010.do','Y','7','');</v>
      </c>
    </row>
    <row r="10" spans="1:10" x14ac:dyDescent="0.3">
      <c r="A10" s="4" t="s">
        <v>21</v>
      </c>
      <c r="B10" s="4">
        <v>0</v>
      </c>
      <c r="C10" s="4" t="s">
        <v>164</v>
      </c>
      <c r="D10" s="4"/>
      <c r="E10" s="4"/>
      <c r="F10" s="4" t="s">
        <v>42</v>
      </c>
      <c r="G10" s="4">
        <v>8</v>
      </c>
      <c r="H10" s="4"/>
      <c r="J10" s="3" t="str">
        <f t="shared" ref="J10" si="3">"INSERT INTO "&amp;$A$1&amp;" VALUES('"&amp;A10&amp;"','"&amp;B10&amp;"','"&amp;C10&amp;"','"&amp;D10&amp;"','"&amp;E10&amp;"','"&amp;F10&amp;"','"&amp;G10&amp;"','"&amp;H10&amp;"');"</f>
        <v>INSERT INTO MENU VALUES('MENU_0008','0','업무일지','','','Y','8','');</v>
      </c>
    </row>
    <row r="11" spans="1:10" x14ac:dyDescent="0.3">
      <c r="A11" s="4" t="s">
        <v>22</v>
      </c>
      <c r="B11" s="4">
        <v>0</v>
      </c>
      <c r="C11" s="4" t="s">
        <v>163</v>
      </c>
      <c r="D11" s="4" t="s">
        <v>21</v>
      </c>
      <c r="E11" s="4" t="s">
        <v>50</v>
      </c>
      <c r="F11" s="4" t="s">
        <v>42</v>
      </c>
      <c r="G11" s="4">
        <v>9</v>
      </c>
      <c r="H11" s="4"/>
      <c r="J11" s="3" t="str">
        <f t="shared" si="1"/>
        <v>INSERT INTO MENU VALUES('MENU_0009','0','업무일지 작성','MENU_0008','intrTaskInqy1010.do','Y','9','');</v>
      </c>
    </row>
    <row r="12" spans="1:10" x14ac:dyDescent="0.3">
      <c r="A12" s="4" t="s">
        <v>23</v>
      </c>
      <c r="B12" s="4">
        <v>0</v>
      </c>
      <c r="C12" s="4" t="s">
        <v>51</v>
      </c>
      <c r="D12" s="4"/>
      <c r="E12" s="4"/>
      <c r="F12" s="4" t="s">
        <v>42</v>
      </c>
      <c r="G12" s="4">
        <v>10</v>
      </c>
      <c r="H12" s="4"/>
      <c r="J12" s="3" t="str">
        <f t="shared" si="1"/>
        <v>INSERT INTO MENU VALUES('MENU_0010','0','인사정보','','','Y','10','');</v>
      </c>
    </row>
    <row r="13" spans="1:10" x14ac:dyDescent="0.3">
      <c r="A13" s="4" t="s">
        <v>24</v>
      </c>
      <c r="B13" s="4">
        <v>0</v>
      </c>
      <c r="C13" s="4" t="s">
        <v>52</v>
      </c>
      <c r="D13" s="4" t="s">
        <v>23</v>
      </c>
      <c r="E13" s="4" t="s">
        <v>53</v>
      </c>
      <c r="F13" s="4" t="s">
        <v>42</v>
      </c>
      <c r="G13" s="4">
        <v>11</v>
      </c>
      <c r="H13" s="4"/>
      <c r="J13" s="3" t="str">
        <f t="shared" si="1"/>
        <v>INSERT INTO MENU VALUES('MENU_0011','0','연락처','MENU_0010','intrEmpInqy2010.do','Y','11','');</v>
      </c>
    </row>
    <row r="14" spans="1:10" x14ac:dyDescent="0.3">
      <c r="A14" s="4" t="s">
        <v>25</v>
      </c>
      <c r="B14" s="4">
        <v>1</v>
      </c>
      <c r="C14" s="4" t="s">
        <v>172</v>
      </c>
      <c r="D14" s="4"/>
      <c r="E14" s="4"/>
      <c r="F14" s="4" t="s">
        <v>42</v>
      </c>
      <c r="G14" s="4">
        <v>12</v>
      </c>
      <c r="H14" s="4"/>
      <c r="J14" s="3" t="str">
        <f t="shared" si="1"/>
        <v>INSERT INTO MENU VALUES('MENU_0012','1','공유정보 관리','','','Y','12','');</v>
      </c>
    </row>
    <row r="15" spans="1:10" x14ac:dyDescent="0.3">
      <c r="A15" s="4" t="s">
        <v>26</v>
      </c>
      <c r="B15" s="4">
        <v>1</v>
      </c>
      <c r="C15" s="4" t="s">
        <v>54</v>
      </c>
      <c r="D15" s="4" t="s">
        <v>25</v>
      </c>
      <c r="E15" s="4" t="s">
        <v>31</v>
      </c>
      <c r="F15" s="4" t="s">
        <v>42</v>
      </c>
      <c r="G15" s="4">
        <v>13</v>
      </c>
      <c r="H15" s="4"/>
      <c r="J15" s="3" t="str">
        <f t="shared" si="1"/>
        <v>INSERT INTO MENU VALUES('MENU_0013','1','공지사항 관리','MENU_0012','intrBoardInqy1010.do','Y','13','');</v>
      </c>
    </row>
    <row r="16" spans="1:10" x14ac:dyDescent="0.3">
      <c r="A16" s="4" t="s">
        <v>27</v>
      </c>
      <c r="B16" s="4">
        <v>1</v>
      </c>
      <c r="C16" s="4" t="s">
        <v>55</v>
      </c>
      <c r="D16" s="4" t="s">
        <v>25</v>
      </c>
      <c r="E16" s="4" t="s">
        <v>56</v>
      </c>
      <c r="F16" s="4" t="s">
        <v>42</v>
      </c>
      <c r="G16" s="4">
        <v>15</v>
      </c>
      <c r="H16" s="4"/>
      <c r="J16" s="3" t="str">
        <f t="shared" si="1"/>
        <v>INSERT INTO MENU VALUES('MENU_0014','1','업무일지 조회','MENU_0012','intrTaskInqy2010.do','Y','15','');</v>
      </c>
    </row>
    <row r="17" spans="1:10" x14ac:dyDescent="0.3">
      <c r="A17" s="4" t="s">
        <v>28</v>
      </c>
      <c r="B17" s="4">
        <v>1</v>
      </c>
      <c r="C17" s="4" t="s">
        <v>57</v>
      </c>
      <c r="D17" s="4"/>
      <c r="E17" s="4"/>
      <c r="F17" s="4" t="s">
        <v>42</v>
      </c>
      <c r="G17" s="4">
        <v>16</v>
      </c>
      <c r="H17" s="4"/>
      <c r="J17" s="3" t="str">
        <f t="shared" si="1"/>
        <v>INSERT INTO MENU VALUES('MENU_0015','1','결재 관리','','','Y','16','');</v>
      </c>
    </row>
    <row r="18" spans="1:10" x14ac:dyDescent="0.3">
      <c r="A18" s="4" t="s">
        <v>29</v>
      </c>
      <c r="B18" s="4">
        <v>1</v>
      </c>
      <c r="C18" s="4" t="s">
        <v>156</v>
      </c>
      <c r="D18" s="4" t="s">
        <v>28</v>
      </c>
      <c r="E18" s="4" t="s">
        <v>58</v>
      </c>
      <c r="F18" s="4" t="s">
        <v>42</v>
      </c>
      <c r="G18" s="4">
        <v>17</v>
      </c>
      <c r="H18" s="4"/>
      <c r="J18" s="3" t="str">
        <f t="shared" si="1"/>
        <v>INSERT INTO MENU VALUES('MENU_0016','1','양식 관리','MENU_0015','intrTempInqy1010.do','Y','17','');</v>
      </c>
    </row>
    <row r="19" spans="1:10" x14ac:dyDescent="0.3">
      <c r="A19" s="4" t="s">
        <v>30</v>
      </c>
      <c r="B19" s="4">
        <v>1</v>
      </c>
      <c r="C19" s="4" t="s">
        <v>157</v>
      </c>
      <c r="D19" s="4" t="s">
        <v>28</v>
      </c>
      <c r="E19" s="4" t="s">
        <v>74</v>
      </c>
      <c r="F19" s="4" t="s">
        <v>42</v>
      </c>
      <c r="G19" s="4">
        <v>18</v>
      </c>
      <c r="H19" s="4"/>
      <c r="J19" s="3" t="str">
        <f t="shared" si="1"/>
        <v>INSERT INTO MENU VALUES('MENU_0017','1','프로젝트 관리','MENU_0015','intrProjInqy1010.do','Y','18','');</v>
      </c>
    </row>
    <row r="20" spans="1:10" x14ac:dyDescent="0.3">
      <c r="A20" s="4" t="s">
        <v>36</v>
      </c>
      <c r="B20" s="4">
        <v>1</v>
      </c>
      <c r="C20" s="4" t="s">
        <v>51</v>
      </c>
      <c r="D20" s="4"/>
      <c r="E20" s="4"/>
      <c r="F20" s="4" t="s">
        <v>42</v>
      </c>
      <c r="G20" s="4">
        <v>19</v>
      </c>
      <c r="H20" s="4"/>
      <c r="J20" s="3" t="str">
        <f t="shared" si="1"/>
        <v>INSERT INTO MENU VALUES('MENU_0018','1','인사정보','','','Y','19','');</v>
      </c>
    </row>
    <row r="21" spans="1:10" x14ac:dyDescent="0.3">
      <c r="A21" s="4" t="s">
        <v>37</v>
      </c>
      <c r="B21" s="4">
        <v>1</v>
      </c>
      <c r="C21" s="4" t="s">
        <v>59</v>
      </c>
      <c r="D21" s="4" t="s">
        <v>36</v>
      </c>
      <c r="E21" s="4" t="s">
        <v>60</v>
      </c>
      <c r="F21" s="4" t="s">
        <v>42</v>
      </c>
      <c r="G21" s="4">
        <v>20</v>
      </c>
      <c r="H21" s="4"/>
      <c r="J21" s="3" t="str">
        <f t="shared" si="1"/>
        <v>INSERT INTO MENU VALUES('MENU_0019','1','사원 관리','MENU_0018','intrEmpInqy1010.do','Y','20','');</v>
      </c>
    </row>
    <row r="22" spans="1:10" x14ac:dyDescent="0.3">
      <c r="A22" s="4" t="s">
        <v>38</v>
      </c>
      <c r="B22" s="4">
        <v>1</v>
      </c>
      <c r="C22" s="4" t="s">
        <v>61</v>
      </c>
      <c r="D22" s="4"/>
      <c r="E22" s="4"/>
      <c r="F22" s="4" t="s">
        <v>42</v>
      </c>
      <c r="G22" s="4">
        <v>21</v>
      </c>
      <c r="H22" s="4"/>
      <c r="J22" s="3" t="str">
        <f t="shared" si="1"/>
        <v>INSERT INTO MENU VALUES('MENU_0020','1','시스템 관리','','','Y','21','');</v>
      </c>
    </row>
    <row r="23" spans="1:10" x14ac:dyDescent="0.3">
      <c r="A23" s="4" t="s">
        <v>39</v>
      </c>
      <c r="B23" s="4">
        <v>1</v>
      </c>
      <c r="C23" s="4" t="s">
        <v>62</v>
      </c>
      <c r="D23" s="4" t="s">
        <v>38</v>
      </c>
      <c r="E23" s="4" t="s">
        <v>63</v>
      </c>
      <c r="F23" s="4" t="s">
        <v>42</v>
      </c>
      <c r="G23" s="4">
        <v>22</v>
      </c>
      <c r="H23" s="4"/>
      <c r="J23" s="3" t="str">
        <f t="shared" si="1"/>
        <v>INSERT INTO MENU VALUES('MENU_0021','1','권한 관리','MENU_0020','intrAuthInqy1010.do','Y','22','');</v>
      </c>
    </row>
    <row r="24" spans="1:10" x14ac:dyDescent="0.3">
      <c r="A24" s="4" t="s">
        <v>68</v>
      </c>
      <c r="B24" s="4">
        <v>1</v>
      </c>
      <c r="C24" s="4" t="s">
        <v>64</v>
      </c>
      <c r="D24" s="4" t="s">
        <v>38</v>
      </c>
      <c r="E24" s="4" t="s">
        <v>65</v>
      </c>
      <c r="F24" s="4" t="s">
        <v>42</v>
      </c>
      <c r="G24" s="4">
        <v>23</v>
      </c>
      <c r="H24" s="4"/>
      <c r="J24" s="3" t="str">
        <f t="shared" si="1"/>
        <v>INSERT INTO MENU VALUES('MENU_0022','1','메뉴 권한 부여','MENU_0020','intrAuthInqy2010.do','Y','23','');</v>
      </c>
    </row>
    <row r="25" spans="1:10" x14ac:dyDescent="0.3">
      <c r="A25" s="4" t="s">
        <v>71</v>
      </c>
      <c r="B25" s="4">
        <v>1</v>
      </c>
      <c r="C25" s="4" t="s">
        <v>66</v>
      </c>
      <c r="D25" s="4" t="s">
        <v>38</v>
      </c>
      <c r="E25" s="4" t="s">
        <v>67</v>
      </c>
      <c r="F25" s="4" t="s">
        <v>42</v>
      </c>
      <c r="G25" s="4">
        <v>24</v>
      </c>
      <c r="H25" s="4"/>
      <c r="J25" s="3" t="str">
        <f t="shared" si="1"/>
        <v>INSERT INTO MENU VALUES('MENU_0023','1','사용자 권한 부여','MENU_0020','intrAuthInqy3010.do','Y','24','');</v>
      </c>
    </row>
    <row r="26" spans="1:10" x14ac:dyDescent="0.3">
      <c r="A26" s="4" t="s">
        <v>158</v>
      </c>
      <c r="B26" s="4">
        <v>1</v>
      </c>
      <c r="C26" s="4" t="s">
        <v>69</v>
      </c>
      <c r="D26" s="4" t="s">
        <v>38</v>
      </c>
      <c r="E26" s="4" t="s">
        <v>70</v>
      </c>
      <c r="F26" s="4" t="s">
        <v>42</v>
      </c>
      <c r="G26" s="4">
        <v>25</v>
      </c>
      <c r="H26" s="4"/>
      <c r="J26" s="3" t="str">
        <f t="shared" si="1"/>
        <v>INSERT INTO MENU VALUES('MENU_0024','1','쿼리 입력','MENU_0020','intrQueryInqy1010.do','Y','25','');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AD2B4-9287-4ADD-9FBD-F45DE3D0C75B}">
  <dimension ref="A1:G4"/>
  <sheetViews>
    <sheetView workbookViewId="0">
      <selection activeCell="C19" sqref="C19"/>
    </sheetView>
  </sheetViews>
  <sheetFormatPr defaultRowHeight="16.5" x14ac:dyDescent="0.3"/>
  <cols>
    <col min="1" max="5" width="15.625" style="2" customWidth="1"/>
    <col min="6" max="16384" width="9" style="2"/>
  </cols>
  <sheetData>
    <row r="1" spans="1:7" s="1" customFormat="1" x14ac:dyDescent="0.3">
      <c r="A1" s="7" t="s">
        <v>73</v>
      </c>
      <c r="B1" s="7"/>
      <c r="C1" s="7"/>
      <c r="D1" s="7"/>
      <c r="E1" s="7"/>
    </row>
    <row r="2" spans="1:7" s="1" customFormat="1" x14ac:dyDescent="0.3">
      <c r="A2" s="6" t="s">
        <v>32</v>
      </c>
      <c r="B2" s="6" t="s">
        <v>33</v>
      </c>
      <c r="C2" s="6" t="s">
        <v>6</v>
      </c>
      <c r="D2" s="6" t="s">
        <v>7</v>
      </c>
      <c r="E2" s="6" t="s">
        <v>8</v>
      </c>
    </row>
    <row r="3" spans="1:7" x14ac:dyDescent="0.3">
      <c r="A3" s="4" t="s">
        <v>34</v>
      </c>
      <c r="B3" s="4" t="s">
        <v>35</v>
      </c>
      <c r="C3" s="4" t="s">
        <v>14</v>
      </c>
      <c r="D3" s="4">
        <v>1</v>
      </c>
      <c r="E3" s="4"/>
      <c r="G3" s="3" t="str">
        <f>"INSERT INTO "&amp;$A$1&amp;" VALUES('"&amp;A3&amp;"','"&amp;B3&amp;"','"&amp;C3&amp;"','"&amp;D3&amp;"','"&amp;E3&amp;"');"</f>
        <v>INSERT INTO AUTH VALUES('AUTH_0001','관리자 권한','Y','1','');</v>
      </c>
    </row>
    <row r="4" spans="1:7" x14ac:dyDescent="0.3">
      <c r="A4" s="4" t="s">
        <v>75</v>
      </c>
      <c r="B4" s="4" t="s">
        <v>76</v>
      </c>
      <c r="C4" s="4" t="s">
        <v>14</v>
      </c>
      <c r="D4" s="4">
        <v>2</v>
      </c>
      <c r="E4" s="4"/>
      <c r="G4" s="3" t="str">
        <f>"INSERT INTO "&amp;$A$1&amp;" VALUES('"&amp;A4&amp;"','"&amp;B4&amp;"','"&amp;C4&amp;"','"&amp;D4&amp;"','"&amp;E4&amp;"');"</f>
        <v>INSERT INTO AUTH VALUES('AUTH_0002','테스트 권한','Y','2','');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6899-63FF-4260-80D6-0650038B0C85}">
  <dimension ref="A1:G32"/>
  <sheetViews>
    <sheetView workbookViewId="0">
      <selection activeCell="E29" sqref="E29"/>
    </sheetView>
  </sheetViews>
  <sheetFormatPr defaultRowHeight="16.5" x14ac:dyDescent="0.3"/>
  <cols>
    <col min="1" max="5" width="15.625" style="2" customWidth="1"/>
    <col min="6" max="16384" width="9" style="2"/>
  </cols>
  <sheetData>
    <row r="1" spans="1:7" s="1" customFormat="1" x14ac:dyDescent="0.3">
      <c r="A1" s="7" t="s">
        <v>77</v>
      </c>
      <c r="B1" s="7"/>
      <c r="C1" s="7"/>
      <c r="D1" s="7"/>
      <c r="E1" s="7"/>
    </row>
    <row r="2" spans="1:7" s="1" customFormat="1" x14ac:dyDescent="0.3">
      <c r="A2" s="6" t="s">
        <v>32</v>
      </c>
      <c r="B2" s="6" t="s">
        <v>9</v>
      </c>
      <c r="C2" s="6" t="s">
        <v>6</v>
      </c>
      <c r="D2" s="6" t="s">
        <v>7</v>
      </c>
      <c r="E2" s="6" t="s">
        <v>8</v>
      </c>
    </row>
    <row r="3" spans="1:7" x14ac:dyDescent="0.3">
      <c r="A3" s="4" t="s">
        <v>34</v>
      </c>
      <c r="B3" s="4" t="s">
        <v>40</v>
      </c>
      <c r="C3" s="4" t="s">
        <v>14</v>
      </c>
      <c r="D3" s="4">
        <v>1</v>
      </c>
      <c r="E3" s="4"/>
      <c r="G3" s="3" t="str">
        <f>"INSERT INTO "&amp;$A$1&amp;" VALUES('"&amp;A3&amp;"','"&amp;B3&amp;"','"&amp;C3&amp;"','"&amp;D3&amp;"','"&amp;E3&amp;"');"</f>
        <v>INSERT INTO MENU_AUTH VALUES('AUTH_0001','MENU_0001','Y','1','');</v>
      </c>
    </row>
    <row r="4" spans="1:7" x14ac:dyDescent="0.3">
      <c r="A4" s="4" t="s">
        <v>34</v>
      </c>
      <c r="B4" s="4" t="s">
        <v>16</v>
      </c>
      <c r="C4" s="4" t="s">
        <v>14</v>
      </c>
      <c r="D4" s="4">
        <v>2</v>
      </c>
      <c r="E4" s="4"/>
      <c r="G4" s="3" t="str">
        <f t="shared" ref="G4:G30" si="0">"INSERT INTO "&amp;$A$1&amp;" VALUES('"&amp;A4&amp;"','"&amp;B4&amp;"','"&amp;C4&amp;"','"&amp;D4&amp;"','"&amp;E4&amp;"');"</f>
        <v>INSERT INTO MENU_AUTH VALUES('AUTH_0001','MENU_0002','Y','2','');</v>
      </c>
    </row>
    <row r="5" spans="1:7" x14ac:dyDescent="0.3">
      <c r="A5" s="4" t="s">
        <v>34</v>
      </c>
      <c r="B5" s="4" t="s">
        <v>17</v>
      </c>
      <c r="C5" s="4" t="s">
        <v>14</v>
      </c>
      <c r="D5" s="4">
        <v>3</v>
      </c>
      <c r="E5" s="4"/>
      <c r="G5" s="3" t="str">
        <f t="shared" si="0"/>
        <v>INSERT INTO MENU_AUTH VALUES('AUTH_0001','MENU_0003','Y','3','');</v>
      </c>
    </row>
    <row r="6" spans="1:7" x14ac:dyDescent="0.3">
      <c r="A6" s="4" t="s">
        <v>34</v>
      </c>
      <c r="B6" s="4" t="s">
        <v>18</v>
      </c>
      <c r="C6" s="4" t="s">
        <v>14</v>
      </c>
      <c r="D6" s="4">
        <v>4</v>
      </c>
      <c r="E6" s="4"/>
      <c r="G6" s="3" t="str">
        <f t="shared" si="0"/>
        <v>INSERT INTO MENU_AUTH VALUES('AUTH_0001','MENU_0004','Y','4','');</v>
      </c>
    </row>
    <row r="7" spans="1:7" x14ac:dyDescent="0.3">
      <c r="A7" s="4" t="s">
        <v>34</v>
      </c>
      <c r="B7" s="4" t="s">
        <v>15</v>
      </c>
      <c r="C7" s="4" t="s">
        <v>14</v>
      </c>
      <c r="D7" s="4">
        <v>5</v>
      </c>
      <c r="E7" s="4"/>
      <c r="G7" s="3" t="str">
        <f t="shared" si="0"/>
        <v>INSERT INTO MENU_AUTH VALUES('AUTH_0001','MENU_0005','Y','5','');</v>
      </c>
    </row>
    <row r="8" spans="1:7" x14ac:dyDescent="0.3">
      <c r="A8" s="4" t="s">
        <v>34</v>
      </c>
      <c r="B8" s="4" t="s">
        <v>19</v>
      </c>
      <c r="C8" s="4" t="s">
        <v>14</v>
      </c>
      <c r="D8" s="4">
        <v>6</v>
      </c>
      <c r="E8" s="4"/>
      <c r="G8" s="3" t="str">
        <f t="shared" si="0"/>
        <v>INSERT INTO MENU_AUTH VALUES('AUTH_0001','MENU_0006','Y','6','');</v>
      </c>
    </row>
    <row r="9" spans="1:7" x14ac:dyDescent="0.3">
      <c r="A9" s="4" t="s">
        <v>34</v>
      </c>
      <c r="B9" s="4" t="s">
        <v>20</v>
      </c>
      <c r="C9" s="4" t="s">
        <v>14</v>
      </c>
      <c r="D9" s="4">
        <v>7</v>
      </c>
      <c r="E9" s="4"/>
      <c r="G9" s="3" t="str">
        <f t="shared" si="0"/>
        <v>INSERT INTO MENU_AUTH VALUES('AUTH_0001','MENU_0007','Y','7','');</v>
      </c>
    </row>
    <row r="10" spans="1:7" x14ac:dyDescent="0.3">
      <c r="A10" s="4" t="s">
        <v>34</v>
      </c>
      <c r="B10" s="4" t="s">
        <v>21</v>
      </c>
      <c r="C10" s="4" t="s">
        <v>14</v>
      </c>
      <c r="D10" s="4">
        <v>8</v>
      </c>
      <c r="E10" s="4"/>
      <c r="G10" s="3" t="str">
        <f t="shared" si="0"/>
        <v>INSERT INTO MENU_AUTH VALUES('AUTH_0001','MENU_0008','Y','8','');</v>
      </c>
    </row>
    <row r="11" spans="1:7" x14ac:dyDescent="0.3">
      <c r="A11" s="4" t="s">
        <v>34</v>
      </c>
      <c r="B11" s="4" t="s">
        <v>22</v>
      </c>
      <c r="C11" s="4" t="s">
        <v>14</v>
      </c>
      <c r="D11" s="4">
        <v>9</v>
      </c>
      <c r="E11" s="4"/>
      <c r="G11" s="3" t="str">
        <f t="shared" si="0"/>
        <v>INSERT INTO MENU_AUTH VALUES('AUTH_0001','MENU_0009','Y','9','');</v>
      </c>
    </row>
    <row r="12" spans="1:7" x14ac:dyDescent="0.3">
      <c r="A12" s="4" t="s">
        <v>34</v>
      </c>
      <c r="B12" s="4" t="s">
        <v>23</v>
      </c>
      <c r="C12" s="4" t="s">
        <v>14</v>
      </c>
      <c r="D12" s="4">
        <v>10</v>
      </c>
      <c r="E12" s="4"/>
      <c r="G12" s="3" t="str">
        <f t="shared" si="0"/>
        <v>INSERT INTO MENU_AUTH VALUES('AUTH_0001','MENU_0010','Y','10','');</v>
      </c>
    </row>
    <row r="13" spans="1:7" x14ac:dyDescent="0.3">
      <c r="A13" s="4" t="s">
        <v>34</v>
      </c>
      <c r="B13" s="4" t="s">
        <v>24</v>
      </c>
      <c r="C13" s="4" t="s">
        <v>14</v>
      </c>
      <c r="D13" s="4">
        <v>11</v>
      </c>
      <c r="E13" s="4"/>
      <c r="G13" s="3" t="str">
        <f t="shared" si="0"/>
        <v>INSERT INTO MENU_AUTH VALUES('AUTH_0001','MENU_0011','Y','11','');</v>
      </c>
    </row>
    <row r="14" spans="1:7" x14ac:dyDescent="0.3">
      <c r="A14" s="4" t="s">
        <v>34</v>
      </c>
      <c r="B14" s="4" t="s">
        <v>25</v>
      </c>
      <c r="C14" s="4" t="s">
        <v>14</v>
      </c>
      <c r="D14" s="4">
        <v>12</v>
      </c>
      <c r="E14" s="4"/>
      <c r="G14" s="3" t="str">
        <f t="shared" si="0"/>
        <v>INSERT INTO MENU_AUTH VALUES('AUTH_0001','MENU_0012','Y','12','');</v>
      </c>
    </row>
    <row r="15" spans="1:7" x14ac:dyDescent="0.3">
      <c r="A15" s="4" t="s">
        <v>34</v>
      </c>
      <c r="B15" s="4" t="s">
        <v>26</v>
      </c>
      <c r="C15" s="4" t="s">
        <v>14</v>
      </c>
      <c r="D15" s="4">
        <v>13</v>
      </c>
      <c r="E15" s="4"/>
      <c r="G15" s="3" t="str">
        <f t="shared" si="0"/>
        <v>INSERT INTO MENU_AUTH VALUES('AUTH_0001','MENU_0013','Y','13','');</v>
      </c>
    </row>
    <row r="16" spans="1:7" x14ac:dyDescent="0.3">
      <c r="A16" s="4" t="s">
        <v>34</v>
      </c>
      <c r="B16" s="4" t="s">
        <v>27</v>
      </c>
      <c r="C16" s="4" t="s">
        <v>14</v>
      </c>
      <c r="D16" s="4">
        <v>14</v>
      </c>
      <c r="E16" s="4"/>
      <c r="G16" s="3" t="str">
        <f t="shared" si="0"/>
        <v>INSERT INTO MENU_AUTH VALUES('AUTH_0001','MENU_0014','Y','14','');</v>
      </c>
    </row>
    <row r="17" spans="1:7" x14ac:dyDescent="0.3">
      <c r="A17" s="4" t="s">
        <v>34</v>
      </c>
      <c r="B17" s="4" t="s">
        <v>28</v>
      </c>
      <c r="C17" s="4" t="s">
        <v>14</v>
      </c>
      <c r="D17" s="4">
        <v>15</v>
      </c>
      <c r="E17" s="4"/>
      <c r="G17" s="3" t="str">
        <f t="shared" si="0"/>
        <v>INSERT INTO MENU_AUTH VALUES('AUTH_0001','MENU_0015','Y','15','');</v>
      </c>
    </row>
    <row r="18" spans="1:7" x14ac:dyDescent="0.3">
      <c r="A18" s="4" t="s">
        <v>34</v>
      </c>
      <c r="B18" s="4" t="s">
        <v>29</v>
      </c>
      <c r="C18" s="4" t="s">
        <v>14</v>
      </c>
      <c r="D18" s="4">
        <v>16</v>
      </c>
      <c r="E18" s="4"/>
      <c r="G18" s="3" t="str">
        <f t="shared" si="0"/>
        <v>INSERT INTO MENU_AUTH VALUES('AUTH_0001','MENU_0016','Y','16','');</v>
      </c>
    </row>
    <row r="19" spans="1:7" x14ac:dyDescent="0.3">
      <c r="A19" s="4" t="s">
        <v>34</v>
      </c>
      <c r="B19" s="4" t="s">
        <v>30</v>
      </c>
      <c r="C19" s="4" t="s">
        <v>14</v>
      </c>
      <c r="D19" s="4">
        <v>17</v>
      </c>
      <c r="E19" s="4"/>
      <c r="G19" s="3" t="str">
        <f t="shared" si="0"/>
        <v>INSERT INTO MENU_AUTH VALUES('AUTH_0001','MENU_0017','Y','17','');</v>
      </c>
    </row>
    <row r="20" spans="1:7" x14ac:dyDescent="0.3">
      <c r="A20" s="4" t="s">
        <v>34</v>
      </c>
      <c r="B20" s="4" t="s">
        <v>36</v>
      </c>
      <c r="C20" s="4" t="s">
        <v>14</v>
      </c>
      <c r="D20" s="4">
        <v>18</v>
      </c>
      <c r="E20" s="4"/>
      <c r="G20" s="3" t="str">
        <f t="shared" si="0"/>
        <v>INSERT INTO MENU_AUTH VALUES('AUTH_0001','MENU_0018','Y','18','');</v>
      </c>
    </row>
    <row r="21" spans="1:7" x14ac:dyDescent="0.3">
      <c r="A21" s="4" t="s">
        <v>34</v>
      </c>
      <c r="B21" s="4" t="s">
        <v>37</v>
      </c>
      <c r="C21" s="4" t="s">
        <v>14</v>
      </c>
      <c r="D21" s="4">
        <v>19</v>
      </c>
      <c r="E21" s="4"/>
      <c r="G21" s="3" t="str">
        <f t="shared" si="0"/>
        <v>INSERT INTO MENU_AUTH VALUES('AUTH_0001','MENU_0019','Y','19','');</v>
      </c>
    </row>
    <row r="22" spans="1:7" x14ac:dyDescent="0.3">
      <c r="A22" s="4" t="s">
        <v>34</v>
      </c>
      <c r="B22" s="4" t="s">
        <v>38</v>
      </c>
      <c r="C22" s="4" t="s">
        <v>14</v>
      </c>
      <c r="D22" s="4">
        <v>20</v>
      </c>
      <c r="E22" s="4"/>
      <c r="G22" s="3" t="str">
        <f t="shared" si="0"/>
        <v>INSERT INTO MENU_AUTH VALUES('AUTH_0001','MENU_0020','Y','20','');</v>
      </c>
    </row>
    <row r="23" spans="1:7" x14ac:dyDescent="0.3">
      <c r="A23" s="4" t="s">
        <v>34</v>
      </c>
      <c r="B23" s="4" t="s">
        <v>39</v>
      </c>
      <c r="C23" s="4" t="s">
        <v>14</v>
      </c>
      <c r="D23" s="4">
        <v>21</v>
      </c>
      <c r="E23" s="4"/>
      <c r="G23" s="3" t="str">
        <f t="shared" si="0"/>
        <v>INSERT INTO MENU_AUTH VALUES('AUTH_0001','MENU_0021','Y','21','');</v>
      </c>
    </row>
    <row r="24" spans="1:7" x14ac:dyDescent="0.3">
      <c r="A24" s="4" t="s">
        <v>34</v>
      </c>
      <c r="B24" s="4" t="s">
        <v>68</v>
      </c>
      <c r="C24" s="4" t="s">
        <v>14</v>
      </c>
      <c r="D24" s="4">
        <v>22</v>
      </c>
      <c r="E24" s="4"/>
      <c r="G24" s="3" t="str">
        <f t="shared" si="0"/>
        <v>INSERT INTO MENU_AUTH VALUES('AUTH_0001','MENU_0022','Y','22','');</v>
      </c>
    </row>
    <row r="25" spans="1:7" x14ac:dyDescent="0.3">
      <c r="A25" s="4" t="s">
        <v>34</v>
      </c>
      <c r="B25" s="4" t="s">
        <v>71</v>
      </c>
      <c r="C25" s="4" t="s">
        <v>14</v>
      </c>
      <c r="D25" s="4">
        <v>23</v>
      </c>
      <c r="E25" s="4"/>
      <c r="G25" s="3" t="str">
        <f t="shared" si="0"/>
        <v>INSERT INTO MENU_AUTH VALUES('AUTH_0001','MENU_0023','Y','23','');</v>
      </c>
    </row>
    <row r="26" spans="1:7" x14ac:dyDescent="0.3">
      <c r="A26" s="4" t="s">
        <v>34</v>
      </c>
      <c r="B26" s="4" t="s">
        <v>158</v>
      </c>
      <c r="C26" s="4" t="s">
        <v>14</v>
      </c>
      <c r="D26" s="4">
        <v>24</v>
      </c>
      <c r="E26" s="4"/>
      <c r="G26" s="3" t="str">
        <f t="shared" si="0"/>
        <v>INSERT INTO MENU_AUTH VALUES('AUTH_0001','MENU_0024','Y','24','');</v>
      </c>
    </row>
    <row r="27" spans="1:7" x14ac:dyDescent="0.3">
      <c r="A27" s="4" t="s">
        <v>34</v>
      </c>
      <c r="B27" s="4" t="s">
        <v>159</v>
      </c>
      <c r="C27" s="4" t="s">
        <v>14</v>
      </c>
      <c r="D27" s="4">
        <v>25</v>
      </c>
      <c r="E27" s="4"/>
      <c r="G27" s="3" t="str">
        <f t="shared" si="0"/>
        <v>INSERT INTO MENU_AUTH VALUES('AUTH_0001','MENU_0025','Y','25','');</v>
      </c>
    </row>
    <row r="28" spans="1:7" x14ac:dyDescent="0.3">
      <c r="A28" s="4" t="s">
        <v>34</v>
      </c>
      <c r="B28" s="4" t="s">
        <v>160</v>
      </c>
      <c r="C28" s="4" t="s">
        <v>14</v>
      </c>
      <c r="D28" s="4">
        <v>26</v>
      </c>
      <c r="E28" s="4"/>
      <c r="G28" s="3" t="str">
        <f t="shared" si="0"/>
        <v>INSERT INTO MENU_AUTH VALUES('AUTH_0001','MENU_0026','Y','26','');</v>
      </c>
    </row>
    <row r="29" spans="1:7" x14ac:dyDescent="0.3">
      <c r="A29" s="4" t="s">
        <v>34</v>
      </c>
      <c r="B29" s="4" t="s">
        <v>161</v>
      </c>
      <c r="C29" s="4" t="s">
        <v>14</v>
      </c>
      <c r="D29" s="4">
        <v>27</v>
      </c>
      <c r="E29" s="4"/>
      <c r="G29" s="3" t="str">
        <f t="shared" si="0"/>
        <v>INSERT INTO MENU_AUTH VALUES('AUTH_0001','MENU_0027','Y','27','');</v>
      </c>
    </row>
    <row r="30" spans="1:7" x14ac:dyDescent="0.3">
      <c r="A30" s="4" t="s">
        <v>34</v>
      </c>
      <c r="B30" s="4" t="s">
        <v>162</v>
      </c>
      <c r="C30" s="4" t="s">
        <v>14</v>
      </c>
      <c r="D30" s="4">
        <v>28</v>
      </c>
      <c r="E30" s="4"/>
      <c r="G30" s="3" t="str">
        <f t="shared" si="0"/>
        <v>INSERT INTO MENU_AUTH VALUES('AUTH_0001','MENU_0028','Y','28','');</v>
      </c>
    </row>
    <row r="31" spans="1:7" x14ac:dyDescent="0.3">
      <c r="A31" s="4" t="s">
        <v>34</v>
      </c>
      <c r="B31" s="4" t="s">
        <v>165</v>
      </c>
      <c r="C31" s="4" t="s">
        <v>14</v>
      </c>
      <c r="D31" s="4">
        <v>29</v>
      </c>
      <c r="E31" s="4"/>
      <c r="G31" s="3" t="str">
        <f t="shared" ref="G31" si="1">"INSERT INTO "&amp;$A$1&amp;" VALUES('"&amp;A31&amp;"','"&amp;B31&amp;"','"&amp;C31&amp;"','"&amp;D31&amp;"','"&amp;E31&amp;"');"</f>
        <v>INSERT INTO MENU_AUTH VALUES('AUTH_0001','MENU_0029','Y','29','');</v>
      </c>
    </row>
    <row r="32" spans="1:7" x14ac:dyDescent="0.3">
      <c r="A32" s="4" t="s">
        <v>34</v>
      </c>
      <c r="B32" s="4" t="s">
        <v>166</v>
      </c>
      <c r="C32" s="4" t="s">
        <v>14</v>
      </c>
      <c r="D32" s="4">
        <v>30</v>
      </c>
      <c r="E32" s="4"/>
      <c r="G32" s="3" t="str">
        <f t="shared" ref="G32" si="2">"INSERT INTO "&amp;$A$1&amp;" VALUES('"&amp;A32&amp;"','"&amp;B32&amp;"','"&amp;C32&amp;"','"&amp;D32&amp;"','"&amp;E32&amp;"');"</f>
        <v>INSERT INTO MENU_AUTH VALUES('AUTH_0001','MENU_0030','Y','30','');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AF96-CE3B-41AB-9DDC-5AA744CB4F93}">
  <dimension ref="A1:G3"/>
  <sheetViews>
    <sheetView workbookViewId="0">
      <selection activeCell="G3" sqref="G3"/>
    </sheetView>
  </sheetViews>
  <sheetFormatPr defaultRowHeight="16.5" x14ac:dyDescent="0.3"/>
  <cols>
    <col min="1" max="5" width="15.625" style="2" customWidth="1"/>
    <col min="6" max="16384" width="9" style="2"/>
  </cols>
  <sheetData>
    <row r="1" spans="1:7" s="1" customFormat="1" x14ac:dyDescent="0.3">
      <c r="A1" s="7" t="s">
        <v>78</v>
      </c>
      <c r="B1" s="7"/>
      <c r="C1" s="7"/>
      <c r="D1" s="7"/>
      <c r="E1" s="7"/>
    </row>
    <row r="2" spans="1:7" s="1" customFormat="1" x14ac:dyDescent="0.3">
      <c r="A2" s="6" t="s">
        <v>32</v>
      </c>
      <c r="B2" s="6" t="s">
        <v>0</v>
      </c>
      <c r="C2" s="6" t="s">
        <v>6</v>
      </c>
      <c r="D2" s="6" t="s">
        <v>7</v>
      </c>
      <c r="E2" s="6" t="s">
        <v>8</v>
      </c>
    </row>
    <row r="3" spans="1:7" x14ac:dyDescent="0.3">
      <c r="A3" s="4" t="s">
        <v>34</v>
      </c>
      <c r="B3" s="4">
        <v>0</v>
      </c>
      <c r="C3" s="4" t="s">
        <v>42</v>
      </c>
      <c r="D3" s="4">
        <v>1</v>
      </c>
      <c r="E3" s="4"/>
      <c r="G3" s="3" t="str">
        <f>"INSERT INTO "&amp;$A$1&amp;" VALUES('"&amp;A3&amp;"','"&amp;B3&amp;"','"&amp;C3&amp;"','"&amp;D3&amp;"','"&amp;E3&amp;"');"</f>
        <v>INSERT INTO EMP_AUTH VALUES('AUTH_0001','0','Y','1','');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20B7-DA26-42F7-961E-68EFA3ABBD71}">
  <dimension ref="A1:O3"/>
  <sheetViews>
    <sheetView topLeftCell="F1" workbookViewId="0">
      <selection activeCell="O3" sqref="O3"/>
    </sheetView>
  </sheetViews>
  <sheetFormatPr defaultRowHeight="16.5" x14ac:dyDescent="0.3"/>
  <cols>
    <col min="1" max="8" width="15.625" style="2" customWidth="1"/>
    <col min="9" max="9" width="18.5" style="2" bestFit="1" customWidth="1"/>
    <col min="10" max="13" width="15.625" style="2" customWidth="1"/>
    <col min="14" max="16384" width="9" style="2"/>
  </cols>
  <sheetData>
    <row r="1" spans="1:15" s="1" customFormat="1" x14ac:dyDescent="0.3">
      <c r="A1" s="7" t="s">
        <v>79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5" s="1" customFormat="1" x14ac:dyDescent="0.3">
      <c r="A2" s="6" t="s">
        <v>0</v>
      </c>
      <c r="B2" s="6" t="s">
        <v>80</v>
      </c>
      <c r="C2" s="6" t="s">
        <v>81</v>
      </c>
      <c r="D2" s="6" t="s">
        <v>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2</v>
      </c>
      <c r="K2" s="6" t="s">
        <v>3</v>
      </c>
      <c r="L2" s="6" t="s">
        <v>87</v>
      </c>
      <c r="M2" s="6" t="s">
        <v>88</v>
      </c>
    </row>
    <row r="3" spans="1:15" x14ac:dyDescent="0.3">
      <c r="A3" s="4" t="s">
        <v>89</v>
      </c>
      <c r="B3" s="4" t="s">
        <v>90</v>
      </c>
      <c r="C3" s="4" t="s">
        <v>91</v>
      </c>
      <c r="D3" s="4" t="s">
        <v>92</v>
      </c>
      <c r="E3" s="4" t="s">
        <v>42</v>
      </c>
      <c r="F3" s="5" t="s">
        <v>95</v>
      </c>
      <c r="G3" s="4"/>
      <c r="H3" s="4" t="s">
        <v>93</v>
      </c>
      <c r="I3" s="4" t="s">
        <v>94</v>
      </c>
      <c r="J3" s="4" t="s">
        <v>92</v>
      </c>
      <c r="K3" s="4" t="s">
        <v>92</v>
      </c>
      <c r="L3" s="4">
        <v>20230814</v>
      </c>
      <c r="M3" s="4"/>
      <c r="O3" s="3" t="str">
        <f>"INSERT INTO "&amp;$A$1&amp;" VALUES('"&amp;A3&amp;"','"&amp;B3&amp;"','"&amp;C3&amp;"','"&amp;D3&amp;"','"&amp;E3&amp;"','"&amp;F3&amp;"','"&amp;G3&amp;"','"&amp;H3&amp;"','"&amp;I3&amp;"','"&amp;J3&amp;"','"&amp;K3&amp;"','"&amp;L3&amp;"','"&amp;M3&amp;"');"</f>
        <v>INSERT INTO EMPINFO VALUES('EMP_0001','ORG_0001','RANK_0001','ADMIN','Y','01077945147','','주소','jtax90@naver.com','ADMIN','ADMIN','20230814','');</v>
      </c>
    </row>
  </sheetData>
  <mergeCells count="1">
    <mergeCell ref="A1:M1"/>
  </mergeCells>
  <phoneticPr fontId="1" type="noConversion"/>
  <pageMargins left="0.7" right="0.7" top="0.75" bottom="0.75" header="0.3" footer="0.3"/>
  <ignoredErrors>
    <ignoredError sqref="F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BFEC-EB3F-46B9-8833-E059ECE1B00F}">
  <dimension ref="A1:J15"/>
  <sheetViews>
    <sheetView workbookViewId="0">
      <selection activeCell="E3" sqref="E3:E15"/>
    </sheetView>
  </sheetViews>
  <sheetFormatPr defaultRowHeight="16.5" x14ac:dyDescent="0.3"/>
  <cols>
    <col min="1" max="8" width="15.625" style="2" customWidth="1"/>
    <col min="9" max="16384" width="9" style="2"/>
  </cols>
  <sheetData>
    <row r="1" spans="1:10" s="1" customFormat="1" x14ac:dyDescent="0.3">
      <c r="A1" s="7" t="s">
        <v>96</v>
      </c>
      <c r="B1" s="7"/>
      <c r="C1" s="7"/>
      <c r="D1" s="7"/>
      <c r="E1" s="7"/>
      <c r="F1" s="7"/>
      <c r="G1" s="7"/>
      <c r="H1" s="7"/>
    </row>
    <row r="2" spans="1:10" s="1" customFormat="1" x14ac:dyDescent="0.3">
      <c r="A2" s="6" t="s">
        <v>80</v>
      </c>
      <c r="B2" s="6" t="s">
        <v>97</v>
      </c>
      <c r="C2" s="6" t="s">
        <v>98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10" x14ac:dyDescent="0.3">
      <c r="A3" s="4" t="s">
        <v>90</v>
      </c>
      <c r="B3" s="4" t="s">
        <v>132</v>
      </c>
      <c r="C3" s="4"/>
      <c r="D3" s="4">
        <v>20230814</v>
      </c>
      <c r="E3" s="5" t="s">
        <v>102</v>
      </c>
      <c r="F3" s="4" t="s">
        <v>42</v>
      </c>
      <c r="G3" s="4">
        <v>1</v>
      </c>
      <c r="H3" s="4"/>
      <c r="J3" s="3" t="str">
        <f>"INSERT INTO "&amp;$A$1&amp;" VALUES('"&amp;A3&amp;"','"&amp;B3&amp;"','"&amp;C3&amp;"','"&amp;D3&amp;"','"&amp;E3&amp;"','"&amp;F3&amp;"','"&amp;G3&amp;"','"&amp;H3&amp;"');"</f>
        <v>INSERT INTO ORG VALUES('ORG_0001','관리부','','20230814','000000','Y','1','');</v>
      </c>
    </row>
    <row r="4" spans="1:10" x14ac:dyDescent="0.3">
      <c r="A4" s="4" t="s">
        <v>99</v>
      </c>
      <c r="B4" s="4" t="s">
        <v>131</v>
      </c>
      <c r="C4" s="4"/>
      <c r="D4" s="4">
        <v>20230814</v>
      </c>
      <c r="E4" s="5" t="s">
        <v>102</v>
      </c>
      <c r="F4" s="4" t="s">
        <v>42</v>
      </c>
      <c r="G4" s="4">
        <v>2</v>
      </c>
      <c r="H4" s="4"/>
      <c r="J4" s="3" t="str">
        <f t="shared" ref="J4:J15" si="0">"INSERT INTO "&amp;$A$1&amp;" VALUES('"&amp;A4&amp;"','"&amp;B4&amp;"','"&amp;C4&amp;"','"&amp;D4&amp;"','"&amp;E4&amp;"','"&amp;F4&amp;"','"&amp;G4&amp;"','"&amp;H4&amp;"');"</f>
        <v>INSERT INTO ORG VALUES('ORG_0002','경영지원부','','20230814','000000','Y','2','');</v>
      </c>
    </row>
    <row r="5" spans="1:10" x14ac:dyDescent="0.3">
      <c r="A5" s="4" t="s">
        <v>100</v>
      </c>
      <c r="B5" s="4" t="s">
        <v>133</v>
      </c>
      <c r="C5" s="4"/>
      <c r="D5" s="4">
        <v>20230814</v>
      </c>
      <c r="E5" s="5" t="s">
        <v>102</v>
      </c>
      <c r="F5" s="4" t="s">
        <v>42</v>
      </c>
      <c r="G5" s="4">
        <v>3</v>
      </c>
      <c r="H5" s="4"/>
      <c r="J5" s="3" t="str">
        <f t="shared" si="0"/>
        <v>INSERT INTO ORG VALUES('ORG_0003','인사부','','20230814','000000','Y','3','');</v>
      </c>
    </row>
    <row r="6" spans="1:10" x14ac:dyDescent="0.3">
      <c r="A6" s="4" t="s">
        <v>101</v>
      </c>
      <c r="B6" s="4" t="s">
        <v>134</v>
      </c>
      <c r="C6" s="4"/>
      <c r="D6" s="4">
        <v>20230814</v>
      </c>
      <c r="E6" s="5" t="s">
        <v>102</v>
      </c>
      <c r="F6" s="4" t="s">
        <v>42</v>
      </c>
      <c r="G6" s="4">
        <v>4</v>
      </c>
      <c r="H6" s="4"/>
      <c r="J6" s="3" t="str">
        <f t="shared" si="0"/>
        <v>INSERT INTO ORG VALUES('ORG_0004','재무/회계부','','20230814','000000','Y','4','');</v>
      </c>
    </row>
    <row r="7" spans="1:10" x14ac:dyDescent="0.3">
      <c r="A7" s="4" t="s">
        <v>124</v>
      </c>
      <c r="B7" s="4" t="s">
        <v>135</v>
      </c>
      <c r="C7" s="4"/>
      <c r="D7" s="4">
        <v>20230814</v>
      </c>
      <c r="E7" s="5" t="s">
        <v>102</v>
      </c>
      <c r="F7" s="4" t="s">
        <v>42</v>
      </c>
      <c r="G7" s="4">
        <v>5</v>
      </c>
      <c r="H7" s="4"/>
      <c r="J7" s="3" t="str">
        <f t="shared" si="0"/>
        <v>INSERT INTO ORG VALUES('ORG_0005','마케팅부','','20230814','000000','Y','5','');</v>
      </c>
    </row>
    <row r="8" spans="1:10" x14ac:dyDescent="0.3">
      <c r="A8" s="4" t="s">
        <v>125</v>
      </c>
      <c r="B8" s="4" t="s">
        <v>136</v>
      </c>
      <c r="C8" s="4"/>
      <c r="D8" s="4">
        <v>20230814</v>
      </c>
      <c r="E8" s="5" t="s">
        <v>102</v>
      </c>
      <c r="F8" s="4" t="s">
        <v>42</v>
      </c>
      <c r="G8" s="4">
        <v>6</v>
      </c>
      <c r="H8" s="4"/>
      <c r="J8" s="3" t="str">
        <f t="shared" si="0"/>
        <v>INSERT INTO ORG VALUES('ORG_0006','영업부','','20230814','000000','Y','6','');</v>
      </c>
    </row>
    <row r="9" spans="1:10" x14ac:dyDescent="0.3">
      <c r="A9" s="4" t="s">
        <v>126</v>
      </c>
      <c r="B9" s="4" t="s">
        <v>137</v>
      </c>
      <c r="C9" s="4"/>
      <c r="D9" s="4">
        <v>20230814</v>
      </c>
      <c r="E9" s="5" t="s">
        <v>102</v>
      </c>
      <c r="F9" s="4" t="s">
        <v>42</v>
      </c>
      <c r="G9" s="4">
        <v>7</v>
      </c>
      <c r="H9" s="4"/>
      <c r="J9" s="3" t="str">
        <f t="shared" si="0"/>
        <v>INSERT INTO ORG VALUES('ORG_0007','기획부','','20230814','000000','Y','7','');</v>
      </c>
    </row>
    <row r="10" spans="1:10" x14ac:dyDescent="0.3">
      <c r="A10" s="4" t="s">
        <v>127</v>
      </c>
      <c r="B10" s="4" t="s">
        <v>138</v>
      </c>
      <c r="C10" s="4"/>
      <c r="D10" s="4">
        <v>20230814</v>
      </c>
      <c r="E10" s="5" t="s">
        <v>102</v>
      </c>
      <c r="F10" s="4" t="s">
        <v>42</v>
      </c>
      <c r="G10" s="4">
        <v>8</v>
      </c>
      <c r="H10" s="4"/>
      <c r="J10" s="3" t="str">
        <f t="shared" si="0"/>
        <v>INSERT INTO ORG VALUES('ORG_0008','생산부','','20230814','000000','Y','8','');</v>
      </c>
    </row>
    <row r="11" spans="1:10" x14ac:dyDescent="0.3">
      <c r="A11" s="4" t="s">
        <v>128</v>
      </c>
      <c r="B11" s="4" t="s">
        <v>139</v>
      </c>
      <c r="C11" s="4"/>
      <c r="D11" s="4">
        <v>20230814</v>
      </c>
      <c r="E11" s="5" t="s">
        <v>102</v>
      </c>
      <c r="F11" s="4" t="s">
        <v>42</v>
      </c>
      <c r="G11" s="4">
        <v>9</v>
      </c>
      <c r="H11" s="4"/>
      <c r="J11" s="3" t="str">
        <f t="shared" si="0"/>
        <v>INSERT INTO ORG VALUES('ORG_0009','연구개발부','','20230814','000000','Y','9','');</v>
      </c>
    </row>
    <row r="12" spans="1:10" x14ac:dyDescent="0.3">
      <c r="A12" s="4" t="s">
        <v>129</v>
      </c>
      <c r="B12" s="4" t="s">
        <v>140</v>
      </c>
      <c r="C12" s="4"/>
      <c r="D12" s="4">
        <v>20230814</v>
      </c>
      <c r="E12" s="5" t="s">
        <v>102</v>
      </c>
      <c r="F12" s="4" t="s">
        <v>42</v>
      </c>
      <c r="G12" s="4">
        <v>10</v>
      </c>
      <c r="H12" s="4"/>
      <c r="J12" s="3" t="str">
        <f t="shared" si="0"/>
        <v>INSERT INTO ORG VALUES('ORG_0010','고객지원팀','','20230814','000000','Y','10','');</v>
      </c>
    </row>
    <row r="13" spans="1:10" x14ac:dyDescent="0.3">
      <c r="A13" s="4" t="s">
        <v>130</v>
      </c>
      <c r="B13" s="4" t="s">
        <v>141</v>
      </c>
      <c r="C13" s="4"/>
      <c r="D13" s="4">
        <v>20230814</v>
      </c>
      <c r="E13" s="5" t="s">
        <v>102</v>
      </c>
      <c r="F13" s="4" t="s">
        <v>42</v>
      </c>
      <c r="G13" s="4">
        <v>11</v>
      </c>
      <c r="H13" s="4"/>
      <c r="J13" s="3" t="str">
        <f t="shared" si="0"/>
        <v>INSERT INTO ORG VALUES('ORG_0011','정보시스템팀','','20230814','000000','Y','11','');</v>
      </c>
    </row>
    <row r="14" spans="1:10" x14ac:dyDescent="0.3">
      <c r="A14" s="4" t="s">
        <v>144</v>
      </c>
      <c r="B14" s="4" t="s">
        <v>142</v>
      </c>
      <c r="C14" s="4"/>
      <c r="D14" s="4">
        <v>20230814</v>
      </c>
      <c r="E14" s="5" t="s">
        <v>102</v>
      </c>
      <c r="F14" s="4" t="s">
        <v>42</v>
      </c>
      <c r="G14" s="4">
        <v>12</v>
      </c>
      <c r="H14" s="4"/>
      <c r="J14" s="3" t="str">
        <f t="shared" si="0"/>
        <v>INSERT INTO ORG VALUES('ORG_0012','품질관리부','','20230814','000000','Y','12','');</v>
      </c>
    </row>
    <row r="15" spans="1:10" x14ac:dyDescent="0.3">
      <c r="A15" s="4" t="s">
        <v>145</v>
      </c>
      <c r="B15" s="4" t="s">
        <v>143</v>
      </c>
      <c r="C15" s="4"/>
      <c r="D15" s="4">
        <v>20230814</v>
      </c>
      <c r="E15" s="5" t="s">
        <v>102</v>
      </c>
      <c r="F15" s="4" t="s">
        <v>42</v>
      </c>
      <c r="G15" s="4">
        <v>13</v>
      </c>
      <c r="H15" s="4"/>
      <c r="J15" s="3" t="str">
        <f t="shared" si="0"/>
        <v>INSERT INTO ORG VALUES('ORG_0013','법무팀','','20230814','000000','Y','13','');</v>
      </c>
    </row>
  </sheetData>
  <mergeCells count="1">
    <mergeCell ref="A1:H1"/>
  </mergeCells>
  <phoneticPr fontId="1" type="noConversion"/>
  <pageMargins left="0.7" right="0.7" top="0.75" bottom="0.75" header="0.3" footer="0.3"/>
  <ignoredErrors>
    <ignoredError sqref="E3:E6 E7:E1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4B-2A5D-4401-A87C-15760AEB2F60}">
  <dimension ref="A1:I12"/>
  <sheetViews>
    <sheetView workbookViewId="0">
      <selection activeCell="H6" sqref="H6"/>
    </sheetView>
  </sheetViews>
  <sheetFormatPr defaultRowHeight="16.5" x14ac:dyDescent="0.3"/>
  <cols>
    <col min="1" max="7" width="15.625" style="2" customWidth="1"/>
    <col min="8" max="16384" width="9" style="2"/>
  </cols>
  <sheetData>
    <row r="1" spans="1:9" s="1" customFormat="1" x14ac:dyDescent="0.3">
      <c r="A1" s="7" t="s">
        <v>103</v>
      </c>
      <c r="B1" s="7"/>
      <c r="C1" s="7"/>
      <c r="D1" s="7"/>
      <c r="E1" s="7"/>
      <c r="F1" s="7"/>
      <c r="G1" s="7"/>
    </row>
    <row r="2" spans="1:9" s="1" customFormat="1" x14ac:dyDescent="0.3">
      <c r="A2" s="6" t="s">
        <v>81</v>
      </c>
      <c r="B2" s="6" t="s">
        <v>107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9" x14ac:dyDescent="0.3">
      <c r="A3" s="4" t="s">
        <v>91</v>
      </c>
      <c r="B3" s="4" t="s">
        <v>104</v>
      </c>
      <c r="C3" s="4">
        <v>20230814</v>
      </c>
      <c r="D3" s="5" t="s">
        <v>102</v>
      </c>
      <c r="E3" s="4" t="s">
        <v>42</v>
      </c>
      <c r="F3" s="4">
        <v>1</v>
      </c>
      <c r="G3" s="4"/>
      <c r="I3" s="3" t="str">
        <f>"INSERT INTO "&amp;$A$1&amp;" VALUES('"&amp;A3&amp;"','"&amp;B3&amp;"','"&amp;C3&amp;"','"&amp;D3&amp;"','"&amp;E3&amp;"','"&amp;F3&amp;"','"&amp;G3&amp;"');"</f>
        <v>INSERT INTO RANK VALUES('RANK_0001','관리자','20230814','000000','Y','1','');</v>
      </c>
    </row>
    <row r="4" spans="1:9" x14ac:dyDescent="0.3">
      <c r="A4" s="4" t="s">
        <v>105</v>
      </c>
      <c r="B4" s="4" t="s">
        <v>108</v>
      </c>
      <c r="C4" s="4">
        <v>20230814</v>
      </c>
      <c r="D4" s="5" t="s">
        <v>102</v>
      </c>
      <c r="E4" s="4" t="s">
        <v>42</v>
      </c>
      <c r="F4" s="4">
        <v>2</v>
      </c>
      <c r="G4" s="4"/>
      <c r="I4" s="3" t="str">
        <f t="shared" ref="I4:I12" si="0">"INSERT INTO "&amp;$A$1&amp;" VALUES('"&amp;A4&amp;"','"&amp;B4&amp;"','"&amp;C4&amp;"','"&amp;D4&amp;"','"&amp;E4&amp;"','"&amp;F4&amp;"','"&amp;G4&amp;"');"</f>
        <v>INSERT INTO RANK VALUES('RANK_0002','대표','20230814','000000','Y','2','');</v>
      </c>
    </row>
    <row r="5" spans="1:9" x14ac:dyDescent="0.3">
      <c r="A5" s="4" t="s">
        <v>106</v>
      </c>
      <c r="B5" s="4" t="s">
        <v>109</v>
      </c>
      <c r="C5" s="4">
        <v>20230814</v>
      </c>
      <c r="D5" s="5" t="s">
        <v>102</v>
      </c>
      <c r="E5" s="4" t="s">
        <v>42</v>
      </c>
      <c r="F5" s="4">
        <v>3</v>
      </c>
      <c r="G5" s="4"/>
      <c r="I5" s="3" t="str">
        <f t="shared" si="0"/>
        <v>INSERT INTO RANK VALUES('RANK_0003','이사','20230814','000000','Y','3','');</v>
      </c>
    </row>
    <row r="6" spans="1:9" x14ac:dyDescent="0.3">
      <c r="A6" s="4" t="s">
        <v>117</v>
      </c>
      <c r="B6" s="4" t="s">
        <v>111</v>
      </c>
      <c r="C6" s="4">
        <v>20230814</v>
      </c>
      <c r="D6" s="5" t="s">
        <v>102</v>
      </c>
      <c r="E6" s="4" t="s">
        <v>42</v>
      </c>
      <c r="F6" s="4">
        <v>4</v>
      </c>
      <c r="G6" s="4"/>
      <c r="I6" s="3" t="str">
        <f t="shared" si="0"/>
        <v>INSERT INTO RANK VALUES('RANK_0004','팀장','20230814','000000','Y','4','');</v>
      </c>
    </row>
    <row r="7" spans="1:9" x14ac:dyDescent="0.3">
      <c r="A7" s="4" t="s">
        <v>118</v>
      </c>
      <c r="B7" s="4" t="s">
        <v>110</v>
      </c>
      <c r="C7" s="4">
        <v>20230814</v>
      </c>
      <c r="D7" s="5" t="s">
        <v>102</v>
      </c>
      <c r="E7" s="4" t="s">
        <v>42</v>
      </c>
      <c r="F7" s="4">
        <v>5</v>
      </c>
      <c r="G7" s="4"/>
      <c r="I7" s="3" t="str">
        <f t="shared" si="0"/>
        <v>INSERT INTO RANK VALUES('RANK_0005','부장','20230814','000000','Y','5','');</v>
      </c>
    </row>
    <row r="8" spans="1:9" x14ac:dyDescent="0.3">
      <c r="A8" s="4" t="s">
        <v>119</v>
      </c>
      <c r="B8" s="4" t="s">
        <v>113</v>
      </c>
      <c r="C8" s="4">
        <v>20230814</v>
      </c>
      <c r="D8" s="5" t="s">
        <v>102</v>
      </c>
      <c r="E8" s="4" t="s">
        <v>42</v>
      </c>
      <c r="F8" s="4">
        <v>6</v>
      </c>
      <c r="G8" s="4"/>
      <c r="I8" s="3" t="str">
        <f t="shared" si="0"/>
        <v>INSERT INTO RANK VALUES('RANK_0006','차장','20230814','000000','Y','6','');</v>
      </c>
    </row>
    <row r="9" spans="1:9" x14ac:dyDescent="0.3">
      <c r="A9" s="4" t="s">
        <v>120</v>
      </c>
      <c r="B9" s="4" t="s">
        <v>112</v>
      </c>
      <c r="C9" s="4">
        <v>20230814</v>
      </c>
      <c r="D9" s="5" t="s">
        <v>102</v>
      </c>
      <c r="E9" s="4" t="s">
        <v>42</v>
      </c>
      <c r="F9" s="4">
        <v>7</v>
      </c>
      <c r="G9" s="4"/>
      <c r="I9" s="3" t="str">
        <f t="shared" si="0"/>
        <v>INSERT INTO RANK VALUES('RANK_0007','과장','20230814','000000','Y','7','');</v>
      </c>
    </row>
    <row r="10" spans="1:9" x14ac:dyDescent="0.3">
      <c r="A10" s="4" t="s">
        <v>121</v>
      </c>
      <c r="B10" s="4" t="s">
        <v>114</v>
      </c>
      <c r="C10" s="4">
        <v>20230814</v>
      </c>
      <c r="D10" s="5" t="s">
        <v>102</v>
      </c>
      <c r="E10" s="4" t="s">
        <v>42</v>
      </c>
      <c r="F10" s="4">
        <v>8</v>
      </c>
      <c r="G10" s="4"/>
      <c r="I10" s="3" t="str">
        <f t="shared" si="0"/>
        <v>INSERT INTO RANK VALUES('RANK_0008','대리','20230814','000000','Y','8','');</v>
      </c>
    </row>
    <row r="11" spans="1:9" x14ac:dyDescent="0.3">
      <c r="A11" s="4" t="s">
        <v>122</v>
      </c>
      <c r="B11" s="4" t="s">
        <v>115</v>
      </c>
      <c r="C11" s="4">
        <v>20230814</v>
      </c>
      <c r="D11" s="5" t="s">
        <v>102</v>
      </c>
      <c r="E11" s="4" t="s">
        <v>42</v>
      </c>
      <c r="F11" s="4">
        <v>9</v>
      </c>
      <c r="G11" s="4"/>
      <c r="I11" s="3" t="str">
        <f t="shared" si="0"/>
        <v>INSERT INTO RANK VALUES('RANK_0009','주임','20230814','000000','Y','9','');</v>
      </c>
    </row>
    <row r="12" spans="1:9" x14ac:dyDescent="0.3">
      <c r="A12" s="4" t="s">
        <v>123</v>
      </c>
      <c r="B12" s="4" t="s">
        <v>116</v>
      </c>
      <c r="C12" s="4">
        <v>20230814</v>
      </c>
      <c r="D12" s="5" t="s">
        <v>102</v>
      </c>
      <c r="E12" s="4" t="s">
        <v>42</v>
      </c>
      <c r="F12" s="4">
        <v>10</v>
      </c>
      <c r="G12" s="4"/>
      <c r="I12" s="3" t="str">
        <f t="shared" si="0"/>
        <v>INSERT INTO RANK VALUES('RANK_0010','사원','20230814','000000','Y','10','');</v>
      </c>
    </row>
  </sheetData>
  <mergeCells count="1">
    <mergeCell ref="A1:G1"/>
  </mergeCells>
  <phoneticPr fontId="1" type="noConversion"/>
  <pageMargins left="0.7" right="0.7" top="0.75" bottom="0.75" header="0.3" footer="0.3"/>
  <ignoredErrors>
    <ignoredError sqref="D3:D1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9CE9-CDB6-46E2-AE0E-C80BE1FBF213}">
  <dimension ref="A1:J27"/>
  <sheetViews>
    <sheetView tabSelected="1" workbookViewId="0">
      <selection activeCell="F16" sqref="F16"/>
    </sheetView>
  </sheetViews>
  <sheetFormatPr defaultRowHeight="16.5" x14ac:dyDescent="0.3"/>
  <cols>
    <col min="1" max="8" width="17.625" style="2" customWidth="1"/>
    <col min="9" max="16384" width="9" style="2"/>
  </cols>
  <sheetData>
    <row r="1" spans="1:10" s="1" customFormat="1" x14ac:dyDescent="0.3">
      <c r="A1" s="7" t="s">
        <v>146</v>
      </c>
      <c r="B1" s="7"/>
      <c r="C1" s="7"/>
      <c r="D1" s="7"/>
      <c r="E1" s="7"/>
      <c r="F1" s="7"/>
      <c r="G1" s="7"/>
      <c r="H1" s="7"/>
    </row>
    <row r="2" spans="1:10" s="1" customFormat="1" x14ac:dyDescent="0.3">
      <c r="A2" s="6" t="s">
        <v>147</v>
      </c>
      <c r="B2" s="6" t="s">
        <v>148</v>
      </c>
      <c r="C2" s="6" t="s">
        <v>149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10" x14ac:dyDescent="0.3">
      <c r="A3" s="4" t="s">
        <v>178</v>
      </c>
      <c r="B3" s="4" t="s">
        <v>42</v>
      </c>
      <c r="C3" s="4" t="s">
        <v>207</v>
      </c>
      <c r="D3" s="4">
        <v>20250520</v>
      </c>
      <c r="E3" s="4">
        <v>80516</v>
      </c>
      <c r="F3" s="4" t="s">
        <v>42</v>
      </c>
      <c r="G3" s="4">
        <v>1</v>
      </c>
      <c r="H3" s="4"/>
      <c r="J3" s="3" t="str">
        <f t="shared" ref="J3:J23" si="0">"INSERT INTO "&amp;$A$1&amp;" VALUES('"&amp;A3&amp;"','"&amp;B3&amp;"','"&amp;C3&amp;"','"&amp;D3&amp;"','"&amp;E3&amp;"','"&amp;F3&amp;"','"&amp;G3&amp;"','"&amp;H3&amp;"');"</f>
        <v>INSERT INTO COMMCODE VALUES('USE_0010','Y','USE','20250520','80516','Y','1','');</v>
      </c>
    </row>
    <row r="4" spans="1:10" x14ac:dyDescent="0.3">
      <c r="A4" s="4" t="s">
        <v>179</v>
      </c>
      <c r="B4" s="4" t="s">
        <v>150</v>
      </c>
      <c r="C4" s="4" t="s">
        <v>207</v>
      </c>
      <c r="D4" s="4">
        <v>20250520</v>
      </c>
      <c r="E4" s="4">
        <v>80525</v>
      </c>
      <c r="F4" s="4" t="s">
        <v>42</v>
      </c>
      <c r="G4" s="4">
        <v>2</v>
      </c>
      <c r="H4" s="4"/>
      <c r="J4" s="3" t="str">
        <f t="shared" si="0"/>
        <v>INSERT INTO COMMCODE VALUES('USE_0020','N','USE','20250520','80525','Y','2','');</v>
      </c>
    </row>
    <row r="5" spans="1:10" x14ac:dyDescent="0.3">
      <c r="A5" s="4" t="s">
        <v>180</v>
      </c>
      <c r="B5" s="4" t="s">
        <v>152</v>
      </c>
      <c r="C5" s="4" t="s">
        <v>214</v>
      </c>
      <c r="D5" s="4">
        <v>20250520</v>
      </c>
      <c r="E5" s="4">
        <v>80525</v>
      </c>
      <c r="F5" s="4" t="s">
        <v>42</v>
      </c>
      <c r="G5" s="4">
        <v>1</v>
      </c>
      <c r="H5" s="4"/>
      <c r="J5" s="3" t="str">
        <f t="shared" si="0"/>
        <v>INSERT INTO COMMCODE VALUES('STAT_0010','진행','STAT','20250520','80525','Y','1','');</v>
      </c>
    </row>
    <row r="6" spans="1:10" x14ac:dyDescent="0.3">
      <c r="A6" s="4" t="s">
        <v>181</v>
      </c>
      <c r="B6" s="4" t="s">
        <v>153</v>
      </c>
      <c r="C6" s="4" t="s">
        <v>208</v>
      </c>
      <c r="D6" s="4">
        <v>20250520</v>
      </c>
      <c r="E6" s="4">
        <v>80525</v>
      </c>
      <c r="F6" s="4" t="s">
        <v>42</v>
      </c>
      <c r="G6" s="4">
        <v>2</v>
      </c>
      <c r="H6" s="4"/>
      <c r="J6" s="3" t="str">
        <f t="shared" si="0"/>
        <v>INSERT INTO COMMCODE VALUES('STAT_0020','완료','STAT','20250520','80525','Y','2','');</v>
      </c>
    </row>
    <row r="7" spans="1:10" x14ac:dyDescent="0.3">
      <c r="A7" s="4" t="s">
        <v>182</v>
      </c>
      <c r="B7" s="4" t="s">
        <v>154</v>
      </c>
      <c r="C7" s="4" t="s">
        <v>208</v>
      </c>
      <c r="D7" s="4">
        <v>20250520</v>
      </c>
      <c r="E7" s="4">
        <v>80525</v>
      </c>
      <c r="F7" s="4" t="s">
        <v>42</v>
      </c>
      <c r="G7" s="4">
        <v>3</v>
      </c>
      <c r="H7" s="4"/>
      <c r="J7" s="3" t="str">
        <f t="shared" si="0"/>
        <v>INSERT INTO COMMCODE VALUES('STAT_0030','보류','STAT','20250520','80525','Y','3','');</v>
      </c>
    </row>
    <row r="8" spans="1:10" x14ac:dyDescent="0.3">
      <c r="A8" s="4" t="s">
        <v>183</v>
      </c>
      <c r="B8" s="4" t="s">
        <v>167</v>
      </c>
      <c r="C8" s="4" t="s">
        <v>209</v>
      </c>
      <c r="D8" s="4">
        <v>20250520</v>
      </c>
      <c r="E8" s="4">
        <v>80525</v>
      </c>
      <c r="F8" s="4" t="s">
        <v>42</v>
      </c>
      <c r="G8" s="4">
        <v>1</v>
      </c>
      <c r="H8" s="4"/>
      <c r="J8" s="3" t="str">
        <f t="shared" si="0"/>
        <v>INSERT INTO COMMCODE VALUES('LEAV_0010','연차','LEAV','20250520','80525','Y','1','');</v>
      </c>
    </row>
    <row r="9" spans="1:10" x14ac:dyDescent="0.3">
      <c r="A9" s="4" t="s">
        <v>184</v>
      </c>
      <c r="B9" s="4" t="s">
        <v>168</v>
      </c>
      <c r="C9" s="4" t="s">
        <v>209</v>
      </c>
      <c r="D9" s="4">
        <v>20250520</v>
      </c>
      <c r="E9" s="4">
        <v>80525</v>
      </c>
      <c r="F9" s="4" t="s">
        <v>42</v>
      </c>
      <c r="G9" s="4">
        <v>2</v>
      </c>
      <c r="H9" s="4"/>
      <c r="J9" s="3" t="str">
        <f t="shared" si="0"/>
        <v>INSERT INTO COMMCODE VALUES('LEAV_0020','병가','LEAV','20250520','80525','Y','2','');</v>
      </c>
    </row>
    <row r="10" spans="1:10" x14ac:dyDescent="0.3">
      <c r="A10" s="4" t="s">
        <v>185</v>
      </c>
      <c r="B10" s="4" t="s">
        <v>169</v>
      </c>
      <c r="C10" s="4" t="s">
        <v>209</v>
      </c>
      <c r="D10" s="4">
        <v>20250520</v>
      </c>
      <c r="E10" s="4">
        <v>80525</v>
      </c>
      <c r="F10" s="4" t="s">
        <v>42</v>
      </c>
      <c r="G10" s="4">
        <v>3</v>
      </c>
      <c r="H10" s="4"/>
      <c r="J10" s="3" t="str">
        <f t="shared" si="0"/>
        <v>INSERT INTO COMMCODE VALUES('LEAV_0030','경조휴가','LEAV','20250520','80525','Y','3','');</v>
      </c>
    </row>
    <row r="11" spans="1:10" x14ac:dyDescent="0.3">
      <c r="A11" s="4" t="s">
        <v>186</v>
      </c>
      <c r="B11" s="4" t="s">
        <v>170</v>
      </c>
      <c r="C11" s="4" t="s">
        <v>209</v>
      </c>
      <c r="D11" s="4">
        <v>20250520</v>
      </c>
      <c r="E11" s="4">
        <v>80525</v>
      </c>
      <c r="F11" s="4" t="s">
        <v>42</v>
      </c>
      <c r="G11" s="4">
        <v>4</v>
      </c>
      <c r="H11" s="4"/>
      <c r="J11" s="3" t="str">
        <f t="shared" si="0"/>
        <v>INSERT INTO COMMCODE VALUES('LEAV_0040','반차','LEAV','20250520','80525','Y','4','');</v>
      </c>
    </row>
    <row r="12" spans="1:10" x14ac:dyDescent="0.3">
      <c r="A12" s="4" t="s">
        <v>187</v>
      </c>
      <c r="B12" s="4" t="s">
        <v>171</v>
      </c>
      <c r="C12" s="4" t="s">
        <v>209</v>
      </c>
      <c r="D12" s="4">
        <v>20250520</v>
      </c>
      <c r="E12" s="4">
        <v>80525</v>
      </c>
      <c r="F12" s="4" t="s">
        <v>42</v>
      </c>
      <c r="G12" s="4">
        <v>5</v>
      </c>
      <c r="H12" s="4"/>
      <c r="J12" s="3" t="str">
        <f t="shared" si="0"/>
        <v>INSERT INTO COMMCODE VALUES('LEAV_0050','기타','LEAV','20250520','80525','Y','5','');</v>
      </c>
    </row>
    <row r="13" spans="1:10" x14ac:dyDescent="0.3">
      <c r="A13" s="4" t="s">
        <v>188</v>
      </c>
      <c r="B13" s="4" t="s">
        <v>173</v>
      </c>
      <c r="C13" s="4" t="s">
        <v>210</v>
      </c>
      <c r="D13" s="4">
        <v>20250520</v>
      </c>
      <c r="E13" s="4">
        <v>80525</v>
      </c>
      <c r="F13" s="4" t="s">
        <v>42</v>
      </c>
      <c r="G13" s="4">
        <v>1</v>
      </c>
      <c r="H13" s="4"/>
      <c r="J13" s="3" t="str">
        <f t="shared" si="0"/>
        <v>INSERT INTO COMMCODE VALUES('PAY_0010','현금','PAY','20250520','80525','Y','1','');</v>
      </c>
    </row>
    <row r="14" spans="1:10" x14ac:dyDescent="0.3">
      <c r="A14" s="4" t="s">
        <v>189</v>
      </c>
      <c r="B14" s="4" t="s">
        <v>174</v>
      </c>
      <c r="C14" s="4" t="s">
        <v>210</v>
      </c>
      <c r="D14" s="4">
        <v>20250520</v>
      </c>
      <c r="E14" s="4">
        <v>80525</v>
      </c>
      <c r="F14" s="4" t="s">
        <v>42</v>
      </c>
      <c r="G14" s="4">
        <v>2</v>
      </c>
      <c r="H14" s="4"/>
      <c r="J14" s="3" t="str">
        <f t="shared" si="0"/>
        <v>INSERT INTO COMMCODE VALUES('PAY_0020','개인카드','PAY','20250520','80525','Y','2','');</v>
      </c>
    </row>
    <row r="15" spans="1:10" x14ac:dyDescent="0.3">
      <c r="A15" s="4" t="s">
        <v>190</v>
      </c>
      <c r="B15" s="4" t="s">
        <v>175</v>
      </c>
      <c r="C15" s="4" t="s">
        <v>210</v>
      </c>
      <c r="D15" s="4">
        <v>20250520</v>
      </c>
      <c r="E15" s="4">
        <v>80525</v>
      </c>
      <c r="F15" s="4" t="s">
        <v>42</v>
      </c>
      <c r="G15" s="4">
        <v>3</v>
      </c>
      <c r="H15" s="4"/>
      <c r="J15" s="3" t="str">
        <f t="shared" si="0"/>
        <v>INSERT INTO COMMCODE VALUES('PAY_0030','전도금','PAY','20250520','80525','Y','3','');</v>
      </c>
    </row>
    <row r="16" spans="1:10" x14ac:dyDescent="0.3">
      <c r="A16" s="4" t="s">
        <v>191</v>
      </c>
      <c r="B16" s="4" t="s">
        <v>193</v>
      </c>
      <c r="C16" s="4" t="s">
        <v>211</v>
      </c>
      <c r="D16" s="4">
        <v>20250520</v>
      </c>
      <c r="E16" s="4">
        <v>80525</v>
      </c>
      <c r="F16" s="4" t="s">
        <v>42</v>
      </c>
      <c r="G16" s="4">
        <v>1</v>
      </c>
      <c r="H16" s="4"/>
      <c r="J16" s="3" t="str">
        <f t="shared" si="0"/>
        <v>INSERT INTO COMMCODE VALUES('TYPE_0010','기안','TYPE','20250520','80525','Y','1','');</v>
      </c>
    </row>
    <row r="17" spans="1:10" x14ac:dyDescent="0.3">
      <c r="A17" s="4" t="s">
        <v>192</v>
      </c>
      <c r="B17" s="4" t="s">
        <v>176</v>
      </c>
      <c r="C17" s="4" t="s">
        <v>211</v>
      </c>
      <c r="D17" s="4">
        <v>20250520</v>
      </c>
      <c r="E17" s="4">
        <v>80525</v>
      </c>
      <c r="F17" s="4" t="s">
        <v>42</v>
      </c>
      <c r="G17" s="4">
        <v>2</v>
      </c>
      <c r="H17" s="4"/>
      <c r="J17" s="3" t="str">
        <f t="shared" si="0"/>
        <v>INSERT INTO COMMCODE VALUES('TYPE_0020','결재','TYPE','20250520','80525','Y','2','');</v>
      </c>
    </row>
    <row r="18" spans="1:10" x14ac:dyDescent="0.3">
      <c r="A18" s="4" t="s">
        <v>194</v>
      </c>
      <c r="B18" s="4" t="s">
        <v>177</v>
      </c>
      <c r="C18" s="4" t="s">
        <v>211</v>
      </c>
      <c r="D18" s="4">
        <v>20250520</v>
      </c>
      <c r="E18" s="4">
        <v>80525</v>
      </c>
      <c r="F18" s="4" t="s">
        <v>42</v>
      </c>
      <c r="G18" s="4">
        <v>3</v>
      </c>
      <c r="H18" s="4"/>
      <c r="J18" s="3" t="str">
        <f t="shared" si="0"/>
        <v>INSERT INTO COMMCODE VALUES('TYPE_0030','참조','TYPE','20250520','80525','Y','3','');</v>
      </c>
    </row>
    <row r="19" spans="1:10" x14ac:dyDescent="0.3">
      <c r="A19" s="4" t="s">
        <v>195</v>
      </c>
      <c r="B19" s="4" t="s">
        <v>197</v>
      </c>
      <c r="C19" s="4" t="s">
        <v>212</v>
      </c>
      <c r="D19" s="4">
        <v>20250520</v>
      </c>
      <c r="E19" s="4">
        <v>80525</v>
      </c>
      <c r="F19" s="4" t="s">
        <v>42</v>
      </c>
      <c r="G19" s="4">
        <v>1</v>
      </c>
      <c r="H19" s="4"/>
      <c r="J19" s="3" t="str">
        <f t="shared" si="0"/>
        <v>INSERT INTO COMMCODE VALUES('REQ_0010','반입','REQ','20250520','80525','Y','1','');</v>
      </c>
    </row>
    <row r="20" spans="1:10" x14ac:dyDescent="0.3">
      <c r="A20" s="4" t="s">
        <v>196</v>
      </c>
      <c r="B20" s="4" t="s">
        <v>198</v>
      </c>
      <c r="C20" s="4" t="s">
        <v>212</v>
      </c>
      <c r="D20" s="4">
        <v>20250520</v>
      </c>
      <c r="E20" s="4">
        <v>80525</v>
      </c>
      <c r="F20" s="4" t="s">
        <v>42</v>
      </c>
      <c r="G20" s="4">
        <v>2</v>
      </c>
      <c r="H20" s="4"/>
      <c r="J20" s="3" t="str">
        <f t="shared" si="0"/>
        <v>INSERT INTO COMMCODE VALUES('REQ_0020','반출','REQ','20250520','80525','Y','2','');</v>
      </c>
    </row>
    <row r="21" spans="1:10" x14ac:dyDescent="0.3">
      <c r="A21" s="4" t="s">
        <v>199</v>
      </c>
      <c r="B21" s="4" t="s">
        <v>202</v>
      </c>
      <c r="C21" s="4" t="s">
        <v>213</v>
      </c>
      <c r="D21" s="4">
        <v>20250520</v>
      </c>
      <c r="E21" s="4">
        <v>80525</v>
      </c>
      <c r="F21" s="4" t="s">
        <v>42</v>
      </c>
      <c r="G21" s="4">
        <v>1</v>
      </c>
      <c r="H21" s="4"/>
      <c r="J21" s="3" t="str">
        <f t="shared" si="0"/>
        <v>INSERT INTO COMMCODE VALUES('STEP_0010','결재진행중','STEP','20250520','80525','Y','1','');</v>
      </c>
    </row>
    <row r="22" spans="1:10" x14ac:dyDescent="0.3">
      <c r="A22" s="4" t="s">
        <v>200</v>
      </c>
      <c r="B22" s="4" t="s">
        <v>203</v>
      </c>
      <c r="C22" s="4" t="s">
        <v>213</v>
      </c>
      <c r="D22" s="4">
        <v>20250520</v>
      </c>
      <c r="E22" s="4">
        <v>80525</v>
      </c>
      <c r="F22" s="4" t="s">
        <v>42</v>
      </c>
      <c r="G22" s="4">
        <v>2</v>
      </c>
      <c r="H22" s="4"/>
      <c r="J22" s="3" t="str">
        <f t="shared" si="0"/>
        <v>INSERT INTO COMMCODE VALUES('STEP_0020','결재완료','STEP','20250520','80525','Y','2','');</v>
      </c>
    </row>
    <row r="23" spans="1:10" x14ac:dyDescent="0.3">
      <c r="A23" s="4" t="s">
        <v>201</v>
      </c>
      <c r="B23" s="4" t="s">
        <v>204</v>
      </c>
      <c r="C23" s="4" t="s">
        <v>213</v>
      </c>
      <c r="D23" s="4">
        <v>20250520</v>
      </c>
      <c r="E23" s="4">
        <v>80525</v>
      </c>
      <c r="F23" s="4" t="s">
        <v>42</v>
      </c>
      <c r="G23" s="4">
        <v>3</v>
      </c>
      <c r="H23" s="4"/>
      <c r="J23" s="3" t="str">
        <f t="shared" si="0"/>
        <v>INSERT INTO COMMCODE VALUES('STEP_0030','결재반송','STEP','20250520','80525','Y','3','');</v>
      </c>
    </row>
    <row r="24" spans="1:10" x14ac:dyDescent="0.3">
      <c r="A24" s="4" t="s">
        <v>222</v>
      </c>
      <c r="B24" s="4" t="s">
        <v>223</v>
      </c>
      <c r="C24" s="4" t="s">
        <v>213</v>
      </c>
      <c r="D24" s="4">
        <v>20250520</v>
      </c>
      <c r="E24" s="4">
        <v>80525</v>
      </c>
      <c r="F24" s="4" t="s">
        <v>42</v>
      </c>
      <c r="G24" s="4">
        <v>4</v>
      </c>
      <c r="H24" s="4"/>
      <c r="J24" s="3" t="str">
        <f t="shared" ref="J24" si="1">"INSERT INTO "&amp;$A$1&amp;" VALUES('"&amp;A24&amp;"','"&amp;B24&amp;"','"&amp;C24&amp;"','"&amp;D24&amp;"','"&amp;E24&amp;"','"&amp;F24&amp;"','"&amp;G24&amp;"','"&amp;H24&amp;"');"</f>
        <v>INSERT INTO COMMCODE VALUES('STEP_0040','결재취소','STEP','20250520','80525','Y','4','');</v>
      </c>
    </row>
    <row r="25" spans="1:10" x14ac:dyDescent="0.3">
      <c r="A25" s="4" t="s">
        <v>216</v>
      </c>
      <c r="B25" s="4" t="s">
        <v>219</v>
      </c>
      <c r="C25" s="4" t="s">
        <v>215</v>
      </c>
      <c r="D25" s="4">
        <v>20250520</v>
      </c>
      <c r="E25" s="4">
        <v>80525</v>
      </c>
      <c r="F25" s="4" t="s">
        <v>42</v>
      </c>
      <c r="G25" s="4">
        <v>1</v>
      </c>
      <c r="H25" s="4"/>
      <c r="J25" s="3" t="str">
        <f t="shared" ref="J25:J26" si="2">"INSERT INTO "&amp;$A$1&amp;" VALUES('"&amp;A25&amp;"','"&amp;B25&amp;"','"&amp;C25&amp;"','"&amp;D25&amp;"','"&amp;E25&amp;"','"&amp;F25&amp;"','"&amp;G25&amp;"','"&amp;H25&amp;"');"</f>
        <v>INSERT INTO COMMCODE VALUES('RSLT_0010','승인','RSLT','20250520','80525','Y','1','');</v>
      </c>
    </row>
    <row r="26" spans="1:10" x14ac:dyDescent="0.3">
      <c r="A26" s="4" t="s">
        <v>217</v>
      </c>
      <c r="B26" s="4" t="s">
        <v>220</v>
      </c>
      <c r="C26" s="4" t="s">
        <v>215</v>
      </c>
      <c r="D26" s="4">
        <v>20250520</v>
      </c>
      <c r="E26" s="4">
        <v>80525</v>
      </c>
      <c r="F26" s="4" t="s">
        <v>42</v>
      </c>
      <c r="G26" s="4">
        <v>2</v>
      </c>
      <c r="H26" s="4"/>
      <c r="J26" s="3" t="str">
        <f t="shared" si="2"/>
        <v>INSERT INTO COMMCODE VALUES('RSLT_0020','반송','RSLT','20250520','80525','Y','2','');</v>
      </c>
    </row>
    <row r="27" spans="1:10" x14ac:dyDescent="0.3">
      <c r="A27" s="4" t="s">
        <v>218</v>
      </c>
      <c r="B27" s="4" t="s">
        <v>221</v>
      </c>
      <c r="C27" s="4" t="s">
        <v>215</v>
      </c>
      <c r="D27" s="4">
        <v>20250520</v>
      </c>
      <c r="E27" s="4">
        <v>80525</v>
      </c>
      <c r="F27" s="4" t="s">
        <v>42</v>
      </c>
      <c r="G27" s="4">
        <v>3</v>
      </c>
      <c r="H27" s="4"/>
      <c r="J27" s="3" t="str">
        <f t="shared" ref="J27" si="3">"INSERT INTO "&amp;$A$1&amp;" VALUES('"&amp;A27&amp;"','"&amp;B27&amp;"','"&amp;C27&amp;"','"&amp;D27&amp;"','"&amp;E27&amp;"','"&amp;F27&amp;"','"&amp;G27&amp;"','"&amp;H27&amp;"');"</f>
        <v>INSERT INTO COMMCODE VALUES('RSLT_0030','취소','RSLT','20250520','80525','Y','3','');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MENU</vt:lpstr>
      <vt:lpstr>AUTH</vt:lpstr>
      <vt:lpstr>MENU_AUTH</vt:lpstr>
      <vt:lpstr>EMP_AUTH</vt:lpstr>
      <vt:lpstr>EMPINFO</vt:lpstr>
      <vt:lpstr>ORG</vt:lpstr>
      <vt:lpstr>RANK</vt:lpstr>
      <vt:lpstr>COMMCODE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태현 김</cp:lastModifiedBy>
  <dcterms:created xsi:type="dcterms:W3CDTF">2022-11-30T12:49:13Z</dcterms:created>
  <dcterms:modified xsi:type="dcterms:W3CDTF">2025-06-20T10:50:31Z</dcterms:modified>
</cp:coreProperties>
</file>