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n\Documents\hikr90\02.프로젝트\01.인트라넷\01.설계\"/>
    </mc:Choice>
  </mc:AlternateContent>
  <xr:revisionPtr revIDLastSave="0" documentId="13_ncr:1_{7F79C0C5-E513-43C2-9A65-1BBA13A4777C}" xr6:coauthVersionLast="47" xr6:coauthVersionMax="47" xr10:uidLastSave="{00000000-0000-0000-0000-000000000000}"/>
  <bookViews>
    <workbookView xWindow="-120" yWindow="-120" windowWidth="29040" windowHeight="15720" tabRatio="793" activeTab="9" xr2:uid="{B204C4DA-9ED1-4F0A-AC7E-C11DE778500E}"/>
  </bookViews>
  <sheets>
    <sheet name="INTR_EMP" sheetId="3" r:id="rId1"/>
    <sheet name="INTR_BOARD" sheetId="1" r:id="rId2"/>
    <sheet name="INTR_DEPT" sheetId="14" r:id="rId3"/>
    <sheet name="INTR_GRADE" sheetId="15" r:id="rId4"/>
    <sheet name="INTR_TEMPLATE" sheetId="4" r:id="rId5"/>
    <sheet name="INTR_FILE" sheetId="5" r:id="rId6"/>
    <sheet name="INTR_TASK" sheetId="10" r:id="rId7"/>
    <sheet name="INTR_MENU" sheetId="8" r:id="rId8"/>
    <sheet name="INTR_AUTH" sheetId="11" r:id="rId9"/>
    <sheet name="INTR_AUTH_MENU" sheetId="12" r:id="rId10"/>
    <sheet name="INTR_AUTH_EMP" sheetId="13" r:id="rId11"/>
    <sheet name="INTR_STEP" sheetId="16" r:id="rId12"/>
    <sheet name="INTR_ERROR_LOG" sheetId="19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2" l="1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K17" i="8"/>
  <c r="K19" i="8"/>
  <c r="K12" i="8"/>
  <c r="K10" i="8"/>
  <c r="I5" i="15"/>
  <c r="I6" i="15"/>
  <c r="I4" i="15"/>
  <c r="J5" i="14"/>
  <c r="J6" i="14"/>
  <c r="J4" i="14"/>
  <c r="P6" i="3"/>
  <c r="P5" i="3"/>
  <c r="P7" i="3"/>
  <c r="P4" i="3"/>
  <c r="K5" i="8"/>
  <c r="K6" i="8"/>
  <c r="K7" i="8"/>
  <c r="K8" i="8"/>
  <c r="K9" i="8"/>
  <c r="K11" i="8"/>
  <c r="K13" i="8"/>
  <c r="K14" i="8"/>
  <c r="K15" i="8"/>
  <c r="K16" i="8"/>
  <c r="K18" i="8"/>
  <c r="K20" i="8"/>
  <c r="K21" i="8"/>
  <c r="K22" i="8"/>
  <c r="K23" i="8"/>
  <c r="K24" i="8"/>
  <c r="H7" i="16"/>
  <c r="H5" i="16"/>
  <c r="H6" i="16"/>
  <c r="H8" i="16"/>
  <c r="H4" i="16"/>
  <c r="H23" i="12"/>
  <c r="H4" i="13"/>
  <c r="H21" i="12"/>
  <c r="H22" i="12"/>
  <c r="H24" i="12"/>
  <c r="H20" i="12"/>
  <c r="H4" i="11"/>
  <c r="K4" i="8"/>
  <c r="P8" i="3"/>
</calcChain>
</file>

<file path=xl/sharedStrings.xml><?xml version="1.0" encoding="utf-8"?>
<sst xmlns="http://schemas.openxmlformats.org/spreadsheetml/2006/main" count="353" uniqueCount="167">
  <si>
    <t>INTR_EMP</t>
    <phoneticPr fontId="1" type="noConversion"/>
  </si>
  <si>
    <t>EMP_IDX</t>
    <phoneticPr fontId="1" type="noConversion"/>
  </si>
  <si>
    <t>DEPT_CD</t>
    <phoneticPr fontId="1" type="noConversion"/>
  </si>
  <si>
    <t>GRADE_CD</t>
    <phoneticPr fontId="1" type="noConversion"/>
  </si>
  <si>
    <t>EMP_NM</t>
    <phoneticPr fontId="1" type="noConversion"/>
  </si>
  <si>
    <t>EMP_GENDER</t>
    <phoneticPr fontId="1" type="noConversion"/>
  </si>
  <si>
    <t>EMP_PHONE</t>
    <phoneticPr fontId="1" type="noConversion"/>
  </si>
  <si>
    <t>EMP_MAIL</t>
    <phoneticPr fontId="1" type="noConversion"/>
  </si>
  <si>
    <t>EMP_ADDR</t>
    <phoneticPr fontId="1" type="noConversion"/>
  </si>
  <si>
    <t>EMP_ADDR_INFO</t>
    <phoneticPr fontId="1" type="noConversion"/>
  </si>
  <si>
    <t>EMP_ID</t>
    <phoneticPr fontId="1" type="noConversion"/>
  </si>
  <si>
    <t>EMP_PWD</t>
    <phoneticPr fontId="1" type="noConversion"/>
  </si>
  <si>
    <t>EMP_HIRE_DATE</t>
    <phoneticPr fontId="1" type="noConversion"/>
  </si>
  <si>
    <t>EMP_RESI_DATE</t>
    <phoneticPr fontId="1" type="noConversion"/>
  </si>
  <si>
    <t>관리자</t>
    <phoneticPr fontId="1" type="noConversion"/>
  </si>
  <si>
    <t>ADMIN</t>
    <phoneticPr fontId="1" type="noConversion"/>
  </si>
  <si>
    <t>TO_CHAR(SYSDATE,'YYYYMMDD')</t>
    <phoneticPr fontId="1" type="noConversion"/>
  </si>
  <si>
    <t>INTR_BOARD</t>
    <phoneticPr fontId="1" type="noConversion"/>
  </si>
  <si>
    <t>BRD_TITLE</t>
    <phoneticPr fontId="1" type="noConversion"/>
  </si>
  <si>
    <t>BRD_CONTENT</t>
    <phoneticPr fontId="1" type="noConversion"/>
  </si>
  <si>
    <t>BRD_READHIT</t>
    <phoneticPr fontId="1" type="noConversion"/>
  </si>
  <si>
    <t>REG_DT</t>
    <phoneticPr fontId="1" type="noConversion"/>
  </si>
  <si>
    <t>REG_TM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</si>
  <si>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</si>
  <si>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</si>
  <si>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</si>
  <si>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FILE_SNO</t>
    <phoneticPr fontId="1" type="noConversion"/>
  </si>
  <si>
    <t>FILE_ORGL_NM</t>
    <phoneticPr fontId="1" type="noConversion"/>
  </si>
  <si>
    <t>FILE_TYPE</t>
    <phoneticPr fontId="1" type="noConversion"/>
  </si>
  <si>
    <t>FILE_SIZE</t>
    <phoneticPr fontId="1" type="noConversion"/>
  </si>
  <si>
    <t>INTR_MENU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</si>
  <si>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</si>
  <si>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</si>
  <si>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</si>
  <si>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</si>
  <si>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TASK_CD</t>
    <phoneticPr fontId="1" type="noConversion"/>
  </si>
  <si>
    <t>INTR_TASK</t>
    <phoneticPr fontId="1" type="noConversion"/>
  </si>
  <si>
    <t>MENU_TYPE</t>
    <phoneticPr fontId="1" type="noConversion"/>
  </si>
  <si>
    <t>MENU_0001</t>
    <phoneticPr fontId="1" type="noConversion"/>
  </si>
  <si>
    <t>Y</t>
    <phoneticPr fontId="1" type="noConversion"/>
  </si>
  <si>
    <t>공지사항</t>
    <phoneticPr fontId="1" type="noConversion"/>
  </si>
  <si>
    <t>일정관리</t>
    <phoneticPr fontId="1" type="noConversion"/>
  </si>
  <si>
    <t>MENU_0005</t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</si>
  <si>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</si>
  <si>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</si>
  <si>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</si>
  <si>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</si>
  <si>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</si>
  <si>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</si>
  <si>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</si>
  <si>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</si>
  <si>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</si>
  <si>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MENU_0012</t>
  </si>
  <si>
    <t>전자결재</t>
    <phoneticPr fontId="1" type="noConversion"/>
  </si>
  <si>
    <t>시스템 관리</t>
    <phoneticPr fontId="1" type="noConversion"/>
  </si>
  <si>
    <t>메뉴 권한 부여</t>
    <phoneticPr fontId="1" type="noConversion"/>
  </si>
  <si>
    <t>사용자 권한 부여</t>
    <phoneticPr fontId="1" type="noConversion"/>
  </si>
  <si>
    <t>MENU_0013</t>
  </si>
  <si>
    <t>MENU_0014</t>
  </si>
  <si>
    <t>MENU_0015</t>
  </si>
  <si>
    <t>MENU_0016</t>
  </si>
  <si>
    <t>MENU_0017</t>
  </si>
  <si>
    <t>intrBoardInqy1010.do</t>
  </si>
  <si>
    <t>EMP_0000</t>
    <phoneticPr fontId="1" type="noConversion"/>
  </si>
  <si>
    <t>intrBoardInqy2010.do</t>
    <phoneticPr fontId="1" type="noConversion"/>
  </si>
  <si>
    <t>INTR_FILE</t>
    <phoneticPr fontId="1" type="noConversion"/>
  </si>
  <si>
    <t>FILE_IDX</t>
    <phoneticPr fontId="1" type="noConversion"/>
  </si>
  <si>
    <t>intrEmpInqy1010.do</t>
    <phoneticPr fontId="1" type="noConversion"/>
  </si>
  <si>
    <t>intrTaskInqy2010.do</t>
    <phoneticPr fontId="1" type="noConversion"/>
  </si>
  <si>
    <t>템플릿 관리</t>
    <phoneticPr fontId="1" type="noConversion"/>
  </si>
  <si>
    <t>DEPT_0001</t>
    <phoneticPr fontId="1" type="noConversion"/>
  </si>
  <si>
    <t>GRADE_0001</t>
    <phoneticPr fontId="1" type="noConversion"/>
  </si>
  <si>
    <t>공유정보 관리</t>
    <phoneticPr fontId="1" type="noConversion"/>
  </si>
  <si>
    <t>intrEmpInqy2010.do</t>
    <phoneticPr fontId="1" type="noConversion"/>
  </si>
  <si>
    <t>권한 관리</t>
    <phoneticPr fontId="1" type="noConversion"/>
  </si>
  <si>
    <t>intrAuthInqy2010.do</t>
    <phoneticPr fontId="1" type="noConversion"/>
  </si>
  <si>
    <t>intrAuthInqy3010.do</t>
    <phoneticPr fontId="1" type="noConversion"/>
  </si>
  <si>
    <t>INTR_AUTH</t>
    <phoneticPr fontId="1" type="noConversion"/>
  </si>
  <si>
    <t>AUTH_CD</t>
    <phoneticPr fontId="1" type="noConversion"/>
  </si>
  <si>
    <t>AUTH_NM</t>
    <phoneticPr fontId="1" type="noConversion"/>
  </si>
  <si>
    <t>INTR_AUTH_MENU</t>
    <phoneticPr fontId="1" type="noConversion"/>
  </si>
  <si>
    <t>INTR_AUTH_EMP</t>
    <phoneticPr fontId="1" type="noConversion"/>
  </si>
  <si>
    <t>AUTH_0001</t>
    <phoneticPr fontId="1" type="noConversion"/>
  </si>
  <si>
    <t>관리자 권한</t>
    <phoneticPr fontId="1" type="noConversion"/>
  </si>
  <si>
    <t>intrAuthInqy1010.do</t>
    <phoneticPr fontId="1" type="noConversion"/>
  </si>
  <si>
    <t>AUTH_0001</t>
  </si>
  <si>
    <t>INTR_GRADE</t>
    <phoneticPr fontId="1" type="noConversion"/>
  </si>
  <si>
    <t>GRADE_NM</t>
    <phoneticPr fontId="1" type="noConversion"/>
  </si>
  <si>
    <t>INTR_DEPT</t>
    <phoneticPr fontId="1" type="noConversion"/>
  </si>
  <si>
    <t>intrTempInqy1010.do</t>
    <phoneticPr fontId="1" type="noConversion"/>
  </si>
  <si>
    <t>DEPT_NM</t>
    <phoneticPr fontId="1" type="noConversion"/>
  </si>
  <si>
    <t>UPPR_DEPT_CD</t>
    <phoneticPr fontId="1" type="noConversion"/>
  </si>
  <si>
    <t>intrScheInqy1010.do</t>
    <phoneticPr fontId="1" type="noConversion"/>
  </si>
  <si>
    <t>업무일지 작성</t>
    <phoneticPr fontId="1" type="noConversion"/>
  </si>
  <si>
    <t>업무일지 조회</t>
    <phoneticPr fontId="1" type="noConversion"/>
  </si>
  <si>
    <t>intrTaskInqy1010.do</t>
    <phoneticPr fontId="1" type="noConversion"/>
  </si>
  <si>
    <t>intrAprvInqy1010.do</t>
    <phoneticPr fontId="1" type="noConversion"/>
  </si>
  <si>
    <t>intrAprvInqy2010.do</t>
    <phoneticPr fontId="1" type="noConversion"/>
  </si>
  <si>
    <t>기안</t>
    <phoneticPr fontId="1" type="noConversion"/>
  </si>
  <si>
    <t>결재</t>
    <phoneticPr fontId="1" type="noConversion"/>
  </si>
  <si>
    <t>참조</t>
    <phoneticPr fontId="1" type="noConversion"/>
  </si>
  <si>
    <t>INTR_STEP</t>
    <phoneticPr fontId="1" type="noConversion"/>
  </si>
  <si>
    <t>STEP_CD</t>
    <phoneticPr fontId="1" type="noConversion"/>
  </si>
  <si>
    <t>STEP_NM</t>
    <phoneticPr fontId="1" type="noConversion"/>
  </si>
  <si>
    <t>STEP_0001</t>
    <phoneticPr fontId="1" type="noConversion"/>
  </si>
  <si>
    <t>STEP_0002</t>
  </si>
  <si>
    <t>STEP_0003</t>
  </si>
  <si>
    <t>STEP_0004</t>
  </si>
  <si>
    <t>STEP_0005</t>
    <phoneticPr fontId="1" type="noConversion"/>
  </si>
  <si>
    <t>M</t>
    <phoneticPr fontId="1" type="noConversion"/>
  </si>
  <si>
    <t>010-0000-0000</t>
    <phoneticPr fontId="1" type="noConversion"/>
  </si>
  <si>
    <t>주소</t>
    <phoneticPr fontId="1" type="noConversion"/>
  </si>
  <si>
    <t>상세 주소</t>
    <phoneticPr fontId="1" type="noConversion"/>
  </si>
  <si>
    <t>EMP_0001</t>
    <phoneticPr fontId="1" type="noConversion"/>
  </si>
  <si>
    <t>EMP_0002</t>
  </si>
  <si>
    <t>EMP_0003</t>
  </si>
  <si>
    <t>EMP_0004</t>
  </si>
  <si>
    <t>DEPT_0002</t>
  </si>
  <si>
    <t>DEPT_0002</t>
    <phoneticPr fontId="1" type="noConversion"/>
  </si>
  <si>
    <t>DEPT_0003</t>
  </si>
  <si>
    <t>DEPT_0003</t>
    <phoneticPr fontId="1" type="noConversion"/>
  </si>
  <si>
    <t>GRADE_0002</t>
  </si>
  <si>
    <t>GRADE_0002</t>
    <phoneticPr fontId="1" type="noConversion"/>
  </si>
  <si>
    <t>GRADE_0003</t>
  </si>
  <si>
    <t>GRADE_0003</t>
    <phoneticPr fontId="1" type="noConversion"/>
  </si>
  <si>
    <t>테스트1</t>
    <phoneticPr fontId="1" type="noConversion"/>
  </si>
  <si>
    <t>테스트2</t>
    <phoneticPr fontId="1" type="noConversion"/>
  </si>
  <si>
    <t>테스트3</t>
    <phoneticPr fontId="1" type="noConversion"/>
  </si>
  <si>
    <t>테스트4</t>
    <phoneticPr fontId="1" type="noConversion"/>
  </si>
  <si>
    <t>010-0000-0001</t>
    <phoneticPr fontId="1" type="noConversion"/>
  </si>
  <si>
    <t>010-0000-0002</t>
    <phoneticPr fontId="1" type="noConversion"/>
  </si>
  <si>
    <t>010-0000-0003</t>
    <phoneticPr fontId="1" type="noConversion"/>
  </si>
  <si>
    <t>010-0000-0004</t>
    <phoneticPr fontId="1" type="noConversion"/>
  </si>
  <si>
    <t>TEST1</t>
    <phoneticPr fontId="1" type="noConversion"/>
  </si>
  <si>
    <t>TEST2</t>
  </si>
  <si>
    <t>TEST3</t>
  </si>
  <si>
    <t>TEST4</t>
  </si>
  <si>
    <t>관리 부서</t>
    <phoneticPr fontId="1" type="noConversion"/>
  </si>
  <si>
    <t>직급1</t>
    <phoneticPr fontId="1" type="noConversion"/>
  </si>
  <si>
    <t>직급2</t>
    <phoneticPr fontId="1" type="noConversion"/>
  </si>
  <si>
    <t>부서1</t>
    <phoneticPr fontId="1" type="noConversion"/>
  </si>
  <si>
    <t>부서2</t>
    <phoneticPr fontId="1" type="noConversion"/>
  </si>
  <si>
    <t>결재 반려</t>
    <phoneticPr fontId="1" type="noConversion"/>
  </si>
  <si>
    <t>결재 취소</t>
    <phoneticPr fontId="1" type="noConversion"/>
  </si>
  <si>
    <t>TEMP_CD</t>
    <phoneticPr fontId="1" type="noConversion"/>
  </si>
  <si>
    <t>TEMP_NM</t>
    <phoneticPr fontId="1" type="noConversion"/>
  </si>
  <si>
    <t>CONT_ID</t>
    <phoneticPr fontId="1" type="noConversion"/>
  </si>
  <si>
    <t>TASK_CONT</t>
    <phoneticPr fontId="1" type="noConversion"/>
  </si>
  <si>
    <t>INTR_TEMPLATE</t>
    <phoneticPr fontId="1" type="noConversion"/>
  </si>
  <si>
    <t>INTR_ERROR_LOG</t>
    <phoneticPr fontId="1" type="noConversion"/>
  </si>
  <si>
    <t>IP_ADDR</t>
    <phoneticPr fontId="1" type="noConversion"/>
  </si>
  <si>
    <t>ERROR_MSG</t>
    <phoneticPr fontId="1" type="noConversion"/>
  </si>
  <si>
    <t>공유정보</t>
    <phoneticPr fontId="1" type="noConversion"/>
  </si>
  <si>
    <t>인사정보</t>
    <phoneticPr fontId="1" type="noConversion"/>
  </si>
  <si>
    <t>연락처</t>
    <phoneticPr fontId="1" type="noConversion"/>
  </si>
  <si>
    <t>인사정보 관리</t>
    <phoneticPr fontId="1" type="noConversion"/>
  </si>
  <si>
    <t>사원 등록</t>
    <phoneticPr fontId="1" type="noConversion"/>
  </si>
  <si>
    <t>공지사항 등록</t>
    <phoneticPr fontId="1" type="noConversion"/>
  </si>
  <si>
    <t>템플릿 등록</t>
    <phoneticPr fontId="1" type="noConversion"/>
  </si>
  <si>
    <t>MENU_0018</t>
  </si>
  <si>
    <t>MENU_0019</t>
  </si>
  <si>
    <t>MENU_0020</t>
  </si>
  <si>
    <t>MENU_0021</t>
  </si>
  <si>
    <t>업무관리</t>
    <phoneticPr fontId="1" type="noConversion"/>
  </si>
  <si>
    <t>기안목록 조회</t>
    <phoneticPr fontId="1" type="noConversion"/>
  </si>
  <si>
    <t>결재목록 조회</t>
    <phoneticPr fontId="1" type="noConversion"/>
  </si>
  <si>
    <t>MENU_0004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</si>
</sst>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5" fillId="0" borderId="5" xfId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CAE0-F0FC-46D6-87C7-B3C537CB4E4F}">
  <dimension ref="B1:P8"/>
  <sheetViews>
    <sheetView workbookViewId="0">
      <selection activeCell="F22" sqref="F22"/>
    </sheetView>
  </sheetViews>
  <sheetFormatPr defaultColWidth="9" defaultRowHeight="16.5" x14ac:dyDescent="0.3"/>
  <cols>
    <col min="1" max="1" width="1.625" style="1" customWidth="1"/>
    <col min="2" max="9" width="15.625" style="1" customWidth="1"/>
    <col min="10" max="10" width="18.625" style="1" bestFit="1" customWidth="1"/>
    <col min="11" max="12" width="15.625" style="1" customWidth="1"/>
    <col min="13" max="13" width="33" style="1" bestFit="1" customWidth="1"/>
    <col min="14" max="14" width="17.25" style="1" bestFit="1" customWidth="1"/>
    <col min="15" max="15" width="9" style="1"/>
    <col min="16" max="16" width="9" style="4"/>
    <col min="17" max="16384" width="9" style="1"/>
  </cols>
  <sheetData>
    <row r="1" spans="2:16" ht="9.9499999999999993" customHeight="1" thickBot="1" x14ac:dyDescent="0.35"/>
    <row r="2" spans="2:16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</row>
    <row r="3" spans="2:16" x14ac:dyDescent="0.3">
      <c r="B3" s="16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7" t="s">
        <v>13</v>
      </c>
    </row>
    <row r="4" spans="2:16" x14ac:dyDescent="0.3">
      <c r="B4" s="9" t="s">
        <v>63</v>
      </c>
      <c r="C4" s="6" t="s">
        <v>70</v>
      </c>
      <c r="D4" s="6" t="s">
        <v>71</v>
      </c>
      <c r="E4" s="6" t="s">
        <v>14</v>
      </c>
      <c r="F4" s="6" t="s">
        <v>109</v>
      </c>
      <c r="G4" s="7" t="s">
        <v>110</v>
      </c>
      <c r="H4" s="8"/>
      <c r="I4" s="6" t="s">
        <v>111</v>
      </c>
      <c r="J4" s="6" t="s">
        <v>112</v>
      </c>
      <c r="K4" s="6" t="s">
        <v>15</v>
      </c>
      <c r="L4" s="6" t="s">
        <v>15</v>
      </c>
      <c r="M4" s="6" t="s">
        <v>16</v>
      </c>
      <c r="N4" s="10"/>
      <c r="P4" s="4" t="str">
        <f>"INSERT INTO "&amp;$B$2&amp;" VALUES('"&amp;B4&amp;"','"&amp;C4&amp;"','"&amp;D4&amp;"','"&amp;E4&amp;"','"&amp;F4&amp;"','"&amp;G4&amp;"','"&amp;H4&amp;"','"&amp;I4&amp;"','"&amp;J4&amp;"','"&amp;K4&amp;"','"&amp;L4&amp;"',"&amp;M4&amp;",'"&amp;N4&amp;"');"</f>
        <v>INSERT INTO INTR_EMP VALUES('EMP_0000','DEPT_0001','GRADE_0001','관리자','M','010-0000-0000','','주소','상세 주소','ADMIN','ADMIN',TO_CHAR(SYSDATE,'YYYYMMDD'),'');</v>
      </c>
    </row>
    <row r="5" spans="2:16" x14ac:dyDescent="0.3">
      <c r="B5" s="9" t="s">
        <v>113</v>
      </c>
      <c r="C5" s="6" t="s">
        <v>70</v>
      </c>
      <c r="D5" s="6" t="s">
        <v>71</v>
      </c>
      <c r="E5" s="6" t="s">
        <v>125</v>
      </c>
      <c r="F5" s="6" t="s">
        <v>109</v>
      </c>
      <c r="G5" s="7" t="s">
        <v>129</v>
      </c>
      <c r="H5" s="8"/>
      <c r="I5" s="6" t="s">
        <v>111</v>
      </c>
      <c r="J5" s="6" t="s">
        <v>112</v>
      </c>
      <c r="K5" s="6" t="s">
        <v>133</v>
      </c>
      <c r="L5" s="6" t="s">
        <v>133</v>
      </c>
      <c r="M5" s="6" t="s">
        <v>16</v>
      </c>
      <c r="N5" s="10"/>
      <c r="P5" s="4" t="str">
        <f>"INSERT INTO "&amp;$B$2&amp;" VALUES('"&amp;B5&amp;"','"&amp;C5&amp;"','"&amp;D5&amp;"','"&amp;E5&amp;"','"&amp;F5&amp;"','"&amp;G5&amp;"','"&amp;H5&amp;"','"&amp;I5&amp;"','"&amp;J5&amp;"','"&amp;K5&amp;"','"&amp;L5&amp;"',"&amp;M5&amp;",'"&amp;N5&amp;"');"</f>
        <v>INSERT INTO INTR_EMP VALUES('EMP_0001','DEPT_0001','GRADE_0001','테스트1','M','010-0000-0001','','주소','상세 주소','TEST1','TEST1',TO_CHAR(SYSDATE,'YYYYMMDD'),'');</v>
      </c>
    </row>
    <row r="6" spans="2:16" x14ac:dyDescent="0.3">
      <c r="B6" s="9" t="s">
        <v>114</v>
      </c>
      <c r="C6" s="6" t="s">
        <v>118</v>
      </c>
      <c r="D6" s="6" t="s">
        <v>122</v>
      </c>
      <c r="E6" s="6" t="s">
        <v>126</v>
      </c>
      <c r="F6" s="6" t="s">
        <v>109</v>
      </c>
      <c r="G6" s="7" t="s">
        <v>130</v>
      </c>
      <c r="H6" s="8"/>
      <c r="I6" s="6" t="s">
        <v>111</v>
      </c>
      <c r="J6" s="6" t="s">
        <v>112</v>
      </c>
      <c r="K6" s="6" t="s">
        <v>134</v>
      </c>
      <c r="L6" s="6" t="s">
        <v>134</v>
      </c>
      <c r="M6" s="6" t="s">
        <v>16</v>
      </c>
      <c r="N6" s="10"/>
      <c r="P6" s="4" t="str">
        <f>"INSERT INTO "&amp;$B$2&amp;" VALUES('"&amp;B6&amp;"','"&amp;C6&amp;"','"&amp;D6&amp;"','"&amp;E6&amp;"','"&amp;F6&amp;"','"&amp;G6&amp;"','"&amp;H6&amp;"','"&amp;I6&amp;"','"&amp;J6&amp;"','"&amp;K6&amp;"','"&amp;L6&amp;"',"&amp;M6&amp;",'"&amp;N6&amp;"');"</f>
        <v>INSERT INTO INTR_EMP VALUES('EMP_0002','DEPT_0002','GRADE_0002','테스트2','M','010-0000-0002','','주소','상세 주소','TEST2','TEST2',TO_CHAR(SYSDATE,'YYYYMMDD'),'');</v>
      </c>
    </row>
    <row r="7" spans="2:16" x14ac:dyDescent="0.3">
      <c r="B7" s="9" t="s">
        <v>115</v>
      </c>
      <c r="C7" s="6" t="s">
        <v>118</v>
      </c>
      <c r="D7" s="6" t="s">
        <v>122</v>
      </c>
      <c r="E7" s="6" t="s">
        <v>127</v>
      </c>
      <c r="F7" s="6" t="s">
        <v>109</v>
      </c>
      <c r="G7" s="7" t="s">
        <v>131</v>
      </c>
      <c r="H7" s="8"/>
      <c r="I7" s="6" t="s">
        <v>111</v>
      </c>
      <c r="J7" s="6" t="s">
        <v>112</v>
      </c>
      <c r="K7" s="6" t="s">
        <v>135</v>
      </c>
      <c r="L7" s="6" t="s">
        <v>135</v>
      </c>
      <c r="M7" s="6" t="s">
        <v>16</v>
      </c>
      <c r="N7" s="10"/>
      <c r="P7" s="4" t="str">
        <f>"INSERT INTO "&amp;$B$2&amp;" VALUES('"&amp;B7&amp;"','"&amp;C7&amp;"','"&amp;D7&amp;"','"&amp;E7&amp;"','"&amp;F7&amp;"','"&amp;G7&amp;"','"&amp;H7&amp;"','"&amp;I7&amp;"','"&amp;J7&amp;"','"&amp;K7&amp;"','"&amp;L7&amp;"',"&amp;M7&amp;",'"&amp;N7&amp;"');"</f>
        <v>INSERT INTO INTR_EMP VALUES('EMP_0003','DEPT_0002','GRADE_0002','테스트3','M','010-0000-0003','','주소','상세 주소','TEST3','TEST3',TO_CHAR(SYSDATE,'YYYYMMDD'),'');</v>
      </c>
    </row>
    <row r="8" spans="2:16" ht="17.25" thickBot="1" x14ac:dyDescent="0.35">
      <c r="B8" s="11" t="s">
        <v>116</v>
      </c>
      <c r="C8" s="12" t="s">
        <v>120</v>
      </c>
      <c r="D8" s="12" t="s">
        <v>124</v>
      </c>
      <c r="E8" s="12" t="s">
        <v>128</v>
      </c>
      <c r="F8" s="12" t="s">
        <v>109</v>
      </c>
      <c r="G8" s="13" t="s">
        <v>132</v>
      </c>
      <c r="H8" s="14"/>
      <c r="I8" s="12" t="s">
        <v>111</v>
      </c>
      <c r="J8" s="12" t="s">
        <v>112</v>
      </c>
      <c r="K8" s="12" t="s">
        <v>136</v>
      </c>
      <c r="L8" s="12" t="s">
        <v>136</v>
      </c>
      <c r="M8" s="12" t="s">
        <v>16</v>
      </c>
      <c r="N8" s="15"/>
      <c r="P8" s="4" t="str">
        <f>"INSERT INTO "&amp;$B$2&amp;" VALUES('"&amp;B8&amp;"','"&amp;C8&amp;"','"&amp;D8&amp;"','"&amp;E8&amp;"','"&amp;F8&amp;"','"&amp;G8&amp;"','"&amp;H8&amp;"','"&amp;I8&amp;"','"&amp;J8&amp;"','"&amp;K8&amp;"','"&amp;L8&amp;"',"&amp;M8&amp;",'"&amp;N8&amp;"');"</f>
        <v>INSERT INTO INTR_EMP VALUES('EMP_0004','DEPT_0003','GRADE_0003','테스트4','M','010-0000-0004','','주소','상세 주소','TEST4','TEST4',TO_CHAR(SYSDATE,'YYYYMMDD'),'');</v>
      </c>
    </row>
  </sheetData>
  <mergeCells count="1">
    <mergeCell ref="B2:N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A24B-BF25-4784-BAE3-FA6FA6686002}">
  <dimension ref="B1:H25"/>
  <sheetViews>
    <sheetView tabSelected="1" workbookViewId="0">
      <selection activeCell="S10" sqref="S10"/>
    </sheetView>
  </sheetViews>
  <sheetFormatPr defaultRowHeight="16.5" x14ac:dyDescent="0.3"/>
  <cols>
    <col min="1" max="1" width="1.625" customWidth="1"/>
    <col min="2" max="6" width="15.625" style="5" customWidth="1"/>
  </cols>
  <sheetData>
    <row r="1" spans="2:8" ht="9.9499999999999993" customHeight="1" thickBot="1" x14ac:dyDescent="0.35"/>
    <row r="2" spans="2:8" x14ac:dyDescent="0.3">
      <c r="B2" s="39" t="s">
        <v>80</v>
      </c>
      <c r="C2" s="40"/>
      <c r="D2" s="40"/>
      <c r="E2" s="40"/>
      <c r="F2" s="41"/>
    </row>
    <row r="3" spans="2:8" x14ac:dyDescent="0.3">
      <c r="B3" s="16" t="s">
        <v>78</v>
      </c>
      <c r="C3" s="2" t="s">
        <v>31</v>
      </c>
      <c r="D3" s="2" t="s">
        <v>23</v>
      </c>
      <c r="E3" s="2" t="s">
        <v>24</v>
      </c>
      <c r="F3" s="17" t="s">
        <v>25</v>
      </c>
    </row>
    <row r="4" spans="2:8" x14ac:dyDescent="0.3">
      <c r="B4" s="30" t="s">
        <v>82</v>
      </c>
      <c r="C4" s="3" t="s">
        <v>38</v>
      </c>
      <c r="D4" s="3" t="s">
        <v>39</v>
      </c>
      <c r="E4" s="3">
        <v>1</v>
      </c>
      <c r="F4" s="23"/>
      <c r="H4" s="4" t="str">
        <f>"INSERT INTO "&amp;$B$2&amp;" VALUES('"&amp;B4&amp;"','"&amp;C4&amp;"','"&amp;D4&amp;"',"&amp;E4&amp;",'"&amp;F4&amp;"');"</f>
        <v>INSERT INTO INTR_AUTH_MENU VALUES('AUTH_0001','MENU_0001','Y',1,'');</v>
      </c>
    </row>
    <row r="5" spans="2:8" x14ac:dyDescent="0.3">
      <c r="B5" s="30" t="s">
        <v>82</v>
      </c>
      <c r="C5" s="3" t="s">
        <v>43</v>
      </c>
      <c r="D5" s="3" t="s">
        <v>39</v>
      </c>
      <c r="E5" s="5">
        <v>2</v>
      </c>
      <c r="F5" s="31"/>
      <c r="H5" s="4" t="str">
        <f t="shared" ref="H5:H19" si="0">"INSERT INTO "&amp;$B$2&amp;" VALUES('"&amp;B5&amp;"','"&amp;C5&amp;"','"&amp;D5&amp;"',"&amp;E5&amp;",'"&amp;F5&amp;"');"</f>
        <v>INSERT INTO INTR_AUTH_MENU VALUES('AUTH_0001','MENU_0002','Y',2,'');</v>
      </c>
    </row>
    <row r="6" spans="2:8" x14ac:dyDescent="0.3">
      <c r="B6" s="30" t="s">
        <v>85</v>
      </c>
      <c r="C6" s="3" t="s">
        <v>44</v>
      </c>
      <c r="D6" s="3" t="s">
        <v>39</v>
      </c>
      <c r="E6" s="3">
        <v>3</v>
      </c>
      <c r="F6" s="31"/>
      <c r="H6" s="4" t="str">
        <f t="shared" si="0"/>
        <v>INSERT INTO INTR_AUTH_MENU VALUES('AUTH_0001','MENU_0003','Y',3,'');</v>
      </c>
    </row>
    <row r="7" spans="2:8" x14ac:dyDescent="0.3">
      <c r="B7" s="30" t="s">
        <v>85</v>
      </c>
      <c r="C7" s="3" t="s">
        <v>45</v>
      </c>
      <c r="D7" s="3" t="s">
        <v>39</v>
      </c>
      <c r="E7" s="5">
        <v>4</v>
      </c>
      <c r="F7" s="31"/>
      <c r="H7" s="4" t="str">
        <f t="shared" si="0"/>
        <v>INSERT INTO INTR_AUTH_MENU VALUES('AUTH_0001','MENU_0004','Y',4,'');</v>
      </c>
    </row>
    <row r="8" spans="2:8" x14ac:dyDescent="0.3">
      <c r="B8" s="30" t="s">
        <v>85</v>
      </c>
      <c r="C8" s="3" t="s">
        <v>42</v>
      </c>
      <c r="D8" s="3" t="s">
        <v>39</v>
      </c>
      <c r="E8" s="3">
        <v>5</v>
      </c>
      <c r="F8" s="31"/>
      <c r="H8" s="4" t="str">
        <f t="shared" si="0"/>
        <v>INSERT INTO INTR_AUTH_MENU VALUES('AUTH_0001','MENU_0005','Y',5,'');</v>
      </c>
    </row>
    <row r="9" spans="2:8" x14ac:dyDescent="0.3">
      <c r="B9" s="30" t="s">
        <v>85</v>
      </c>
      <c r="C9" s="3" t="s">
        <v>46</v>
      </c>
      <c r="D9" s="3" t="s">
        <v>39</v>
      </c>
      <c r="E9" s="5">
        <v>6</v>
      </c>
      <c r="F9" s="31"/>
      <c r="H9" s="4" t="str">
        <f t="shared" si="0"/>
        <v>INSERT INTO INTR_AUTH_MENU VALUES('AUTH_0001','MENU_0006','Y',6,'');</v>
      </c>
    </row>
    <row r="10" spans="2:8" x14ac:dyDescent="0.3">
      <c r="B10" s="30" t="s">
        <v>85</v>
      </c>
      <c r="C10" s="3" t="s">
        <v>47</v>
      </c>
      <c r="D10" s="3" t="s">
        <v>39</v>
      </c>
      <c r="E10" s="3">
        <v>7</v>
      </c>
      <c r="F10" s="31"/>
      <c r="H10" s="4" t="str">
        <f t="shared" si="0"/>
        <v>INSERT INTO INTR_AUTH_MENU VALUES('AUTH_0001','MENU_0007','Y',7,'');</v>
      </c>
    </row>
    <row r="11" spans="2:8" x14ac:dyDescent="0.3">
      <c r="B11" s="30" t="s">
        <v>85</v>
      </c>
      <c r="C11" s="3" t="s">
        <v>48</v>
      </c>
      <c r="D11" s="3" t="s">
        <v>39</v>
      </c>
      <c r="E11" s="5">
        <v>8</v>
      </c>
      <c r="F11" s="31"/>
      <c r="H11" s="4" t="str">
        <f t="shared" si="0"/>
        <v>INSERT INTO INTR_AUTH_MENU VALUES('AUTH_0001','MENU_0008','Y',8,'');</v>
      </c>
    </row>
    <row r="12" spans="2:8" x14ac:dyDescent="0.3">
      <c r="B12" s="30" t="s">
        <v>85</v>
      </c>
      <c r="C12" s="3" t="s">
        <v>49</v>
      </c>
      <c r="D12" s="3" t="s">
        <v>39</v>
      </c>
      <c r="E12" s="3">
        <v>9</v>
      </c>
      <c r="F12" s="31"/>
      <c r="H12" s="4" t="str">
        <f t="shared" si="0"/>
        <v>INSERT INTO INTR_AUTH_MENU VALUES('AUTH_0001','MENU_0009','Y',9,'');</v>
      </c>
    </row>
    <row r="13" spans="2:8" x14ac:dyDescent="0.3">
      <c r="B13" s="30" t="s">
        <v>85</v>
      </c>
      <c r="C13" s="3" t="s">
        <v>50</v>
      </c>
      <c r="D13" s="3" t="s">
        <v>39</v>
      </c>
      <c r="E13" s="5">
        <v>10</v>
      </c>
      <c r="F13" s="31"/>
      <c r="H13" s="4" t="str">
        <f t="shared" si="0"/>
        <v>INSERT INTO INTR_AUTH_MENU VALUES('AUTH_0001','MENU_0010','Y',10,'');</v>
      </c>
    </row>
    <row r="14" spans="2:8" x14ac:dyDescent="0.3">
      <c r="B14" s="30" t="s">
        <v>85</v>
      </c>
      <c r="C14" s="3" t="s">
        <v>51</v>
      </c>
      <c r="D14" s="3" t="s">
        <v>39</v>
      </c>
      <c r="E14" s="3">
        <v>11</v>
      </c>
      <c r="F14" s="31"/>
      <c r="H14" s="4" t="str">
        <f t="shared" si="0"/>
        <v>INSERT INTO INTR_AUTH_MENU VALUES('AUTH_0001','MENU_0011','Y',11,'');</v>
      </c>
    </row>
    <row r="15" spans="2:8" x14ac:dyDescent="0.3">
      <c r="B15" s="30" t="s">
        <v>85</v>
      </c>
      <c r="C15" s="3" t="s">
        <v>52</v>
      </c>
      <c r="D15" s="3" t="s">
        <v>39</v>
      </c>
      <c r="E15" s="5">
        <v>12</v>
      </c>
      <c r="F15" s="31"/>
      <c r="H15" s="4" t="str">
        <f t="shared" si="0"/>
        <v>INSERT INTO INTR_AUTH_MENU VALUES('AUTH_0001','MENU_0012','Y',12,'');</v>
      </c>
    </row>
    <row r="16" spans="2:8" x14ac:dyDescent="0.3">
      <c r="B16" s="30" t="s">
        <v>85</v>
      </c>
      <c r="C16" s="3" t="s">
        <v>57</v>
      </c>
      <c r="D16" s="3" t="s">
        <v>39</v>
      </c>
      <c r="E16" s="3">
        <v>13</v>
      </c>
      <c r="F16" s="31"/>
      <c r="H16" s="4" t="str">
        <f t="shared" si="0"/>
        <v>INSERT INTO INTR_AUTH_MENU VALUES('AUTH_0001','MENU_0013','Y',13,'');</v>
      </c>
    </row>
    <row r="17" spans="2:8" x14ac:dyDescent="0.3">
      <c r="B17" s="30" t="s">
        <v>85</v>
      </c>
      <c r="C17" s="3" t="s">
        <v>58</v>
      </c>
      <c r="D17" s="3" t="s">
        <v>39</v>
      </c>
      <c r="E17" s="5">
        <v>14</v>
      </c>
      <c r="F17" s="31"/>
      <c r="H17" s="4" t="str">
        <f t="shared" si="0"/>
        <v>INSERT INTO INTR_AUTH_MENU VALUES('AUTH_0001','MENU_0014','Y',14,'');</v>
      </c>
    </row>
    <row r="18" spans="2:8" x14ac:dyDescent="0.3">
      <c r="B18" s="30" t="s">
        <v>85</v>
      </c>
      <c r="C18" s="3" t="s">
        <v>59</v>
      </c>
      <c r="D18" s="3" t="s">
        <v>39</v>
      </c>
      <c r="E18" s="3">
        <v>15</v>
      </c>
      <c r="F18" s="31"/>
      <c r="H18" s="4" t="str">
        <f t="shared" si="0"/>
        <v>INSERT INTO INTR_AUTH_MENU VALUES('AUTH_0001','MENU_0015','Y',15,'');</v>
      </c>
    </row>
    <row r="19" spans="2:8" x14ac:dyDescent="0.3">
      <c r="B19" s="30" t="s">
        <v>85</v>
      </c>
      <c r="C19" s="3" t="s">
        <v>60</v>
      </c>
      <c r="D19" s="3" t="s">
        <v>39</v>
      </c>
      <c r="E19" s="5">
        <v>16</v>
      </c>
      <c r="F19" s="31"/>
      <c r="H19" s="4" t="str">
        <f t="shared" si="0"/>
        <v>INSERT INTO INTR_AUTH_MENU VALUES('AUTH_0001','MENU_0016','Y',16,'');</v>
      </c>
    </row>
    <row r="20" spans="2:8" x14ac:dyDescent="0.3">
      <c r="B20" s="30" t="s">
        <v>82</v>
      </c>
      <c r="C20" s="3" t="s">
        <v>61</v>
      </c>
      <c r="D20" s="3" t="s">
        <v>39</v>
      </c>
      <c r="E20" s="3">
        <v>17</v>
      </c>
      <c r="F20" s="23"/>
      <c r="H20" s="4" t="str">
        <f>"INSERT INTO "&amp;$B$2&amp;" VALUES('"&amp;B20&amp;"','"&amp;C20&amp;"','"&amp;D20&amp;"',"&amp;E20&amp;",'"&amp;F20&amp;"');"</f>
        <v>INSERT INTO INTR_AUTH_MENU VALUES('AUTH_0001','MENU_0017','Y',17,'');</v>
      </c>
    </row>
    <row r="21" spans="2:8" x14ac:dyDescent="0.3">
      <c r="B21" s="30" t="s">
        <v>82</v>
      </c>
      <c r="C21" s="3" t="s">
        <v>159</v>
      </c>
      <c r="D21" s="3" t="s">
        <v>39</v>
      </c>
      <c r="E21" s="5">
        <v>18</v>
      </c>
      <c r="F21" s="31"/>
      <c r="H21" s="4" t="str">
        <f t="shared" ref="H21:H24" si="1">"INSERT INTO "&amp;$B$2&amp;" VALUES('"&amp;B21&amp;"','"&amp;C21&amp;"','"&amp;D21&amp;"',"&amp;E21&amp;",'"&amp;F21&amp;"');"</f>
        <v>INSERT INTO INTR_AUTH_MENU VALUES('AUTH_0001','MENU_0018','Y',18,'');</v>
      </c>
    </row>
    <row r="22" spans="2:8" x14ac:dyDescent="0.3">
      <c r="B22" s="30" t="s">
        <v>85</v>
      </c>
      <c r="C22" s="3" t="s">
        <v>160</v>
      </c>
      <c r="D22" s="3" t="s">
        <v>39</v>
      </c>
      <c r="E22" s="3">
        <v>19</v>
      </c>
      <c r="F22" s="31"/>
      <c r="H22" s="4" t="str">
        <f t="shared" si="1"/>
        <v>INSERT INTO INTR_AUTH_MENU VALUES('AUTH_0001','MENU_0019','Y',19,'');</v>
      </c>
    </row>
    <row r="23" spans="2:8" x14ac:dyDescent="0.3">
      <c r="B23" s="30" t="s">
        <v>85</v>
      </c>
      <c r="C23" s="3" t="s">
        <v>161</v>
      </c>
      <c r="D23" s="3" t="s">
        <v>39</v>
      </c>
      <c r="E23" s="5">
        <v>20</v>
      </c>
      <c r="F23" s="31"/>
      <c r="H23" s="4" t="str">
        <f t="shared" si="1"/>
        <v>INSERT INTO INTR_AUTH_MENU VALUES('AUTH_0001','MENU_0020','Y',20,'');</v>
      </c>
    </row>
    <row r="24" spans="2:8" ht="17.25" thickBot="1" x14ac:dyDescent="0.35">
      <c r="B24" s="29" t="s">
        <v>85</v>
      </c>
      <c r="C24" s="21" t="s">
        <v>162</v>
      </c>
      <c r="D24" s="21" t="s">
        <v>39</v>
      </c>
      <c r="E24" s="33">
        <v>21</v>
      </c>
      <c r="F24" s="32"/>
      <c r="H24" s="4" t="str">
        <f t="shared" si="1"/>
        <v>INSERT INTO INTR_AUTH_MENU VALUES('AUTH_0001','MENU_0021','Y',21,'');</v>
      </c>
    </row>
    <row r="25" spans="2:8" x14ac:dyDescent="0.3">
      <c r="B25" s="1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129-F7CC-4381-99E8-FA3C9B14D419}">
  <dimension ref="B1:H5"/>
  <sheetViews>
    <sheetView workbookViewId="0">
      <selection activeCell="E9" sqref="E9"/>
    </sheetView>
  </sheetViews>
  <sheetFormatPr defaultRowHeight="16.5" x14ac:dyDescent="0.3"/>
  <cols>
    <col min="1" max="1" width="1.625" customWidth="1"/>
    <col min="2" max="6" width="15.625" customWidth="1"/>
  </cols>
  <sheetData>
    <row r="1" spans="2:8" ht="9.9499999999999993" customHeight="1" thickBot="1" x14ac:dyDescent="0.35"/>
    <row r="2" spans="2:8" x14ac:dyDescent="0.3">
      <c r="B2" s="39" t="s">
        <v>81</v>
      </c>
      <c r="C2" s="40"/>
      <c r="D2" s="40"/>
      <c r="E2" s="40"/>
      <c r="F2" s="41"/>
    </row>
    <row r="3" spans="2:8" x14ac:dyDescent="0.3">
      <c r="B3" s="16" t="s">
        <v>78</v>
      </c>
      <c r="C3" s="2" t="s">
        <v>1</v>
      </c>
      <c r="D3" s="2" t="s">
        <v>23</v>
      </c>
      <c r="E3" s="2" t="s">
        <v>24</v>
      </c>
      <c r="F3" s="17" t="s">
        <v>25</v>
      </c>
    </row>
    <row r="4" spans="2:8" s="5" customFormat="1" ht="17.25" thickBot="1" x14ac:dyDescent="0.35">
      <c r="B4" s="29" t="s">
        <v>85</v>
      </c>
      <c r="C4" s="33" t="s">
        <v>63</v>
      </c>
      <c r="D4" s="33" t="s">
        <v>39</v>
      </c>
      <c r="E4" s="33">
        <v>1</v>
      </c>
      <c r="F4" s="32"/>
      <c r="H4" s="4" t="str">
        <f>"INSERT INTO "&amp;$B$2&amp;" VALUES('"&amp;B4&amp;"','"&amp;C4&amp;"','"&amp;D4&amp;"',"&amp;E4&amp;",'"&amp;F4&amp;"');"</f>
        <v>INSERT INTO INTR_AUTH_EMP VALUES('AUTH_0001','EMP_0000','Y',1,'');</v>
      </c>
    </row>
    <row r="5" spans="2:8" x14ac:dyDescent="0.3">
      <c r="B5" s="1"/>
      <c r="C5" s="1"/>
      <c r="D5" s="1"/>
      <c r="E5" s="1"/>
      <c r="F5" s="1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ED98-7F90-4288-96B3-9B1D940CB89B}">
  <dimension ref="B1:H9"/>
  <sheetViews>
    <sheetView workbookViewId="0">
      <selection activeCell="E13" sqref="E13"/>
    </sheetView>
  </sheetViews>
  <sheetFormatPr defaultRowHeight="16.5" x14ac:dyDescent="0.3"/>
  <cols>
    <col min="1" max="1" width="1.625" customWidth="1"/>
    <col min="2" max="6" width="15.625" style="5" customWidth="1"/>
  </cols>
  <sheetData>
    <row r="1" spans="2:8" ht="9.9499999999999993" customHeight="1" thickBot="1" x14ac:dyDescent="0.35"/>
    <row r="2" spans="2:8" x14ac:dyDescent="0.3">
      <c r="B2" s="39" t="s">
        <v>101</v>
      </c>
      <c r="C2" s="40"/>
      <c r="D2" s="40"/>
      <c r="E2" s="40"/>
      <c r="F2" s="41"/>
    </row>
    <row r="3" spans="2:8" x14ac:dyDescent="0.3">
      <c r="B3" s="16" t="s">
        <v>102</v>
      </c>
      <c r="C3" s="2" t="s">
        <v>103</v>
      </c>
      <c r="D3" s="2" t="s">
        <v>23</v>
      </c>
      <c r="E3" s="2" t="s">
        <v>24</v>
      </c>
      <c r="F3" s="17" t="s">
        <v>25</v>
      </c>
    </row>
    <row r="4" spans="2:8" s="5" customFormat="1" x14ac:dyDescent="0.3">
      <c r="B4" s="30" t="s">
        <v>104</v>
      </c>
      <c r="C4" s="5" t="s">
        <v>98</v>
      </c>
      <c r="D4" s="5" t="s">
        <v>39</v>
      </c>
      <c r="E4" s="5">
        <v>1</v>
      </c>
      <c r="F4" s="31"/>
      <c r="H4" s="4" t="str">
        <f>"INSERT INTO "&amp;$B$2&amp;" VALUES('"&amp;B4&amp;"','"&amp;C4&amp;"','"&amp;D4&amp;"',"&amp;E4&amp;",'"&amp;F4&amp;"');"</f>
        <v>INSERT INTO INTR_STEP VALUES('STEP_0001','기안','Y',1,'');</v>
      </c>
    </row>
    <row r="5" spans="2:8" s="5" customFormat="1" x14ac:dyDescent="0.3">
      <c r="B5" s="30" t="s">
        <v>105</v>
      </c>
      <c r="C5" s="5" t="s">
        <v>99</v>
      </c>
      <c r="D5" s="5" t="s">
        <v>39</v>
      </c>
      <c r="E5" s="5">
        <v>2</v>
      </c>
      <c r="F5" s="31"/>
      <c r="H5" s="4" t="str">
        <f t="shared" ref="H5:H8" si="0">"INSERT INTO "&amp;$B$2&amp;" VALUES('"&amp;B5&amp;"','"&amp;C5&amp;"','"&amp;D5&amp;"',"&amp;E5&amp;",'"&amp;F5&amp;"');"</f>
        <v>INSERT INTO INTR_STEP VALUES('STEP_0002','결재','Y',2,'');</v>
      </c>
    </row>
    <row r="6" spans="2:8" x14ac:dyDescent="0.3">
      <c r="B6" s="30" t="s">
        <v>106</v>
      </c>
      <c r="C6" s="5" t="s">
        <v>100</v>
      </c>
      <c r="D6" s="5" t="s">
        <v>39</v>
      </c>
      <c r="E6" s="5">
        <v>3</v>
      </c>
      <c r="F6" s="31"/>
      <c r="H6" s="4" t="str">
        <f t="shared" si="0"/>
        <v>INSERT INTO INTR_STEP VALUES('STEP_0003','참조','Y',3,'');</v>
      </c>
    </row>
    <row r="7" spans="2:8" x14ac:dyDescent="0.3">
      <c r="B7" s="30" t="s">
        <v>107</v>
      </c>
      <c r="C7" s="34" t="s">
        <v>142</v>
      </c>
      <c r="D7" s="5" t="s">
        <v>39</v>
      </c>
      <c r="E7" s="5">
        <v>4</v>
      </c>
      <c r="F7" s="31"/>
      <c r="H7" s="4" t="str">
        <f t="shared" ref="H7" si="1">"INSERT INTO "&amp;$B$2&amp;" VALUES('"&amp;B7&amp;"','"&amp;C7&amp;"','"&amp;D7&amp;"',"&amp;E7&amp;",'"&amp;F7&amp;"');"</f>
        <v>INSERT INTO INTR_STEP VALUES('STEP_0004','결재 반려','Y',4,'');</v>
      </c>
    </row>
    <row r="8" spans="2:8" ht="17.25" thickBot="1" x14ac:dyDescent="0.35">
      <c r="B8" s="29" t="s">
        <v>108</v>
      </c>
      <c r="C8" s="35" t="s">
        <v>143</v>
      </c>
      <c r="D8" s="33" t="s">
        <v>39</v>
      </c>
      <c r="E8" s="33">
        <v>5</v>
      </c>
      <c r="F8" s="32"/>
      <c r="H8" s="4" t="str">
        <f t="shared" si="0"/>
        <v>INSERT INTO INTR_STEP VALUES('STEP_0005','결재 취소','Y',5,'');</v>
      </c>
    </row>
    <row r="9" spans="2:8" x14ac:dyDescent="0.3">
      <c r="B9" s="1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B150-935F-45FE-AE4B-1AFA2AB8CAEB}">
  <dimension ref="B1:I3"/>
  <sheetViews>
    <sheetView workbookViewId="0">
      <selection activeCell="H3" sqref="H3"/>
    </sheetView>
  </sheetViews>
  <sheetFormatPr defaultRowHeight="16.5" x14ac:dyDescent="0.3"/>
  <cols>
    <col min="1" max="1" width="1.625" style="1" customWidth="1"/>
    <col min="2" max="9" width="15.625" style="1" customWidth="1"/>
    <col min="10" max="16384" width="9" style="1"/>
  </cols>
  <sheetData>
    <row r="1" spans="2:9" ht="9.9499999999999993" customHeight="1" thickBot="1" x14ac:dyDescent="0.35"/>
    <row r="2" spans="2:9" x14ac:dyDescent="0.3">
      <c r="B2" s="39" t="s">
        <v>149</v>
      </c>
      <c r="C2" s="40"/>
      <c r="D2" s="40"/>
      <c r="E2" s="40"/>
      <c r="F2" s="40"/>
      <c r="G2" s="40"/>
      <c r="H2" s="40"/>
      <c r="I2" s="41"/>
    </row>
    <row r="3" spans="2:9" ht="17.25" thickBot="1" x14ac:dyDescent="0.35">
      <c r="B3" s="18" t="s">
        <v>1</v>
      </c>
      <c r="C3" s="19" t="s">
        <v>34</v>
      </c>
      <c r="D3" s="19" t="s">
        <v>150</v>
      </c>
      <c r="E3" s="19" t="s">
        <v>151</v>
      </c>
      <c r="F3" s="19" t="s">
        <v>21</v>
      </c>
      <c r="G3" s="19" t="s">
        <v>22</v>
      </c>
      <c r="H3" s="19" t="s">
        <v>24</v>
      </c>
      <c r="I3" s="20" t="s">
        <v>25</v>
      </c>
    </row>
  </sheetData>
  <mergeCells count="1">
    <mergeCell ref="B2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F0E-C381-449A-BC96-4FF7EAD4EDAA}">
  <dimension ref="B1:H3"/>
  <sheetViews>
    <sheetView workbookViewId="0">
      <selection activeCell="A5" sqref="A5"/>
    </sheetView>
  </sheetViews>
  <sheetFormatPr defaultColWidth="9" defaultRowHeight="16.5" x14ac:dyDescent="0.3"/>
  <cols>
    <col min="1" max="1" width="1.625" style="1" customWidth="1"/>
    <col min="2" max="4" width="15.625" style="1" customWidth="1"/>
    <col min="5" max="5" width="16.75" style="1" bestFit="1" customWidth="1"/>
    <col min="6" max="6" width="15.875" style="1" bestFit="1" customWidth="1"/>
    <col min="7" max="8" width="15.625" style="1" customWidth="1"/>
    <col min="9" max="16384" width="9" style="1"/>
  </cols>
  <sheetData>
    <row r="1" spans="2:8" ht="9.9499999999999993" customHeight="1" thickBot="1" x14ac:dyDescent="0.35"/>
    <row r="2" spans="2:8" x14ac:dyDescent="0.3">
      <c r="B2" s="39" t="s">
        <v>17</v>
      </c>
      <c r="C2" s="40"/>
      <c r="D2" s="40"/>
      <c r="E2" s="40"/>
      <c r="F2" s="40"/>
      <c r="G2" s="40"/>
      <c r="H2" s="41"/>
    </row>
    <row r="3" spans="2:8" ht="17.25" thickBot="1" x14ac:dyDescent="0.35">
      <c r="B3" s="18" t="s">
        <v>146</v>
      </c>
      <c r="C3" s="19" t="s">
        <v>1</v>
      </c>
      <c r="D3" s="19" t="s">
        <v>18</v>
      </c>
      <c r="E3" s="19" t="s">
        <v>19</v>
      </c>
      <c r="F3" s="19" t="s">
        <v>20</v>
      </c>
      <c r="G3" s="19" t="s">
        <v>21</v>
      </c>
      <c r="H3" s="20" t="s">
        <v>22</v>
      </c>
    </row>
  </sheetData>
  <mergeCells count="1">
    <mergeCell ref="B2:H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74AC-2674-45FB-86AF-FCA80D29BB2D}">
  <dimension ref="B1:J6"/>
  <sheetViews>
    <sheetView workbookViewId="0">
      <selection activeCell="D12" sqref="D12"/>
    </sheetView>
  </sheetViews>
  <sheetFormatPr defaultColWidth="9" defaultRowHeight="16.5" x14ac:dyDescent="0.3"/>
  <cols>
    <col min="1" max="1" width="1.625" style="1" customWidth="1"/>
    <col min="2" max="3" width="15.625" style="1" customWidth="1"/>
    <col min="4" max="4" width="16.75" style="1" bestFit="1" customWidth="1"/>
    <col min="5" max="5" width="33" style="1" bestFit="1" customWidth="1"/>
    <col min="6" max="7" width="15.625" style="3" customWidth="1"/>
    <col min="8" max="8" width="15.625" style="1" customWidth="1"/>
    <col min="9" max="16384" width="9" style="1"/>
  </cols>
  <sheetData>
    <row r="1" spans="2:10" ht="9.9499999999999993" customHeight="1" thickBot="1" x14ac:dyDescent="0.35"/>
    <row r="2" spans="2:10" x14ac:dyDescent="0.3">
      <c r="B2" s="39" t="s">
        <v>88</v>
      </c>
      <c r="C2" s="40"/>
      <c r="D2" s="40"/>
      <c r="E2" s="40"/>
      <c r="F2" s="40"/>
      <c r="G2" s="40"/>
      <c r="H2" s="41"/>
    </row>
    <row r="3" spans="2:10" x14ac:dyDescent="0.3">
      <c r="B3" s="16" t="s">
        <v>2</v>
      </c>
      <c r="C3" s="2" t="s">
        <v>90</v>
      </c>
      <c r="D3" s="2" t="s">
        <v>91</v>
      </c>
      <c r="E3" s="2" t="s">
        <v>21</v>
      </c>
      <c r="F3" s="2" t="s">
        <v>23</v>
      </c>
      <c r="G3" s="2" t="s">
        <v>24</v>
      </c>
      <c r="H3" s="17" t="s">
        <v>25</v>
      </c>
    </row>
    <row r="4" spans="2:10" x14ac:dyDescent="0.3">
      <c r="B4" s="22" t="s">
        <v>70</v>
      </c>
      <c r="C4" s="3" t="s">
        <v>137</v>
      </c>
      <c r="D4" s="3"/>
      <c r="E4" s="3" t="s">
        <v>16</v>
      </c>
      <c r="F4" s="3" t="s">
        <v>39</v>
      </c>
      <c r="G4" s="3">
        <v>1</v>
      </c>
      <c r="H4" s="23"/>
      <c r="J4" s="1" t="str">
        <f>"INSERT INTO "&amp;$B$2&amp;" VALUES('"&amp;B4&amp;"','"&amp;C4&amp;"','"&amp;D4&amp;"',"&amp;E4&amp;",'"&amp;F4&amp;"','"&amp;G4&amp;"','"&amp;H4&amp;"');"</f>
        <v>INSERT INTO INTR_DEPT VALUES('DEPT_0001','관리 부서','',TO_CHAR(SYSDATE,'YYYYMMDD'),'Y','1','');</v>
      </c>
    </row>
    <row r="5" spans="2:10" x14ac:dyDescent="0.3">
      <c r="B5" s="22" t="s">
        <v>117</v>
      </c>
      <c r="C5" s="3" t="s">
        <v>140</v>
      </c>
      <c r="D5" s="3"/>
      <c r="E5" s="3" t="s">
        <v>16</v>
      </c>
      <c r="F5" s="3" t="s">
        <v>39</v>
      </c>
      <c r="G5" s="3">
        <v>2</v>
      </c>
      <c r="H5" s="23"/>
      <c r="J5" s="1" t="str">
        <f t="shared" ref="J5:J6" si="0">"INSERT INTO "&amp;$B$2&amp;" VALUES('"&amp;B5&amp;"','"&amp;C5&amp;"','"&amp;D5&amp;"',"&amp;E5&amp;",'"&amp;F5&amp;"','"&amp;G5&amp;"','"&amp;H5&amp;"');"</f>
        <v>INSERT INTO INTR_DEPT VALUES('DEPT_0002','부서1','',TO_CHAR(SYSDATE,'YYYYMMDD'),'Y','2','');</v>
      </c>
    </row>
    <row r="6" spans="2:10" ht="17.25" thickBot="1" x14ac:dyDescent="0.35">
      <c r="B6" s="24" t="s">
        <v>119</v>
      </c>
      <c r="C6" s="21" t="s">
        <v>141</v>
      </c>
      <c r="D6" s="21"/>
      <c r="E6" s="21" t="s">
        <v>16</v>
      </c>
      <c r="F6" s="21" t="s">
        <v>39</v>
      </c>
      <c r="G6" s="21">
        <v>3</v>
      </c>
      <c r="H6" s="25"/>
      <c r="J6" s="1" t="str">
        <f t="shared" si="0"/>
        <v>INSERT INTO INTR_DEPT VALUES('DEPT_0003','부서2','',TO_CHAR(SYSDATE,'YYYYMMDD'),'Y','3','');</v>
      </c>
    </row>
  </sheetData>
  <mergeCells count="1">
    <mergeCell ref="B2:H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D6D-0E7F-4154-8426-EB9944C240E3}">
  <dimension ref="B1:I6"/>
  <sheetViews>
    <sheetView workbookViewId="0">
      <selection activeCell="D10" sqref="D10"/>
    </sheetView>
  </sheetViews>
  <sheetFormatPr defaultRowHeight="16.5" x14ac:dyDescent="0.3"/>
  <cols>
    <col min="1" max="1" width="1.625" style="1" customWidth="1"/>
    <col min="2" max="3" width="15.625" style="1" customWidth="1"/>
    <col min="4" max="4" width="33" style="1" bestFit="1" customWidth="1"/>
    <col min="5" max="5" width="15.625" style="3" customWidth="1"/>
    <col min="6" max="7" width="15.625" style="1" customWidth="1"/>
    <col min="8" max="16384" width="9" style="1"/>
  </cols>
  <sheetData>
    <row r="1" spans="2:9" ht="9.9499999999999993" customHeight="1" thickBot="1" x14ac:dyDescent="0.35"/>
    <row r="2" spans="2:9" x14ac:dyDescent="0.3">
      <c r="B2" s="26" t="s">
        <v>86</v>
      </c>
      <c r="C2" s="27"/>
      <c r="D2" s="27"/>
      <c r="E2" s="27"/>
      <c r="F2" s="27"/>
      <c r="G2" s="28"/>
    </row>
    <row r="3" spans="2:9" x14ac:dyDescent="0.3">
      <c r="B3" s="16" t="s">
        <v>3</v>
      </c>
      <c r="C3" s="2" t="s">
        <v>87</v>
      </c>
      <c r="D3" s="2" t="s">
        <v>21</v>
      </c>
      <c r="E3" s="2" t="s">
        <v>23</v>
      </c>
      <c r="F3" s="2" t="s">
        <v>24</v>
      </c>
      <c r="G3" s="17" t="s">
        <v>25</v>
      </c>
    </row>
    <row r="4" spans="2:9" x14ac:dyDescent="0.3">
      <c r="B4" s="22" t="s">
        <v>71</v>
      </c>
      <c r="C4" s="3" t="s">
        <v>14</v>
      </c>
      <c r="D4" s="3" t="s">
        <v>16</v>
      </c>
      <c r="E4" s="3" t="s">
        <v>39</v>
      </c>
      <c r="F4" s="3">
        <v>1</v>
      </c>
      <c r="G4" s="23"/>
      <c r="I4" s="1" t="str">
        <f>"INSERT INTO "&amp;$B$2&amp;" VALUES('"&amp;B4&amp;"','"&amp;C4&amp;"',"&amp;D4&amp;",'"&amp;E4&amp;"','"&amp;F4&amp;"','"&amp;G4&amp;"');"</f>
        <v>INSERT INTO INTR_GRADE VALUES('GRADE_0001','관리자',TO_CHAR(SYSDATE,'YYYYMMDD'),'Y','1','');</v>
      </c>
    </row>
    <row r="5" spans="2:9" x14ac:dyDescent="0.3">
      <c r="B5" s="22" t="s">
        <v>121</v>
      </c>
      <c r="C5" s="3" t="s">
        <v>138</v>
      </c>
      <c r="D5" s="3" t="s">
        <v>16</v>
      </c>
      <c r="E5" s="3" t="s">
        <v>39</v>
      </c>
      <c r="F5" s="3">
        <v>2</v>
      </c>
      <c r="G5" s="23"/>
      <c r="I5" s="1" t="str">
        <f t="shared" ref="I5:I6" si="0">"INSERT INTO "&amp;$B$2&amp;" VALUES('"&amp;B5&amp;"','"&amp;C5&amp;"',"&amp;D5&amp;",'"&amp;E5&amp;"','"&amp;F5&amp;"','"&amp;G5&amp;"');"</f>
        <v>INSERT INTO INTR_GRADE VALUES('GRADE_0002','직급1',TO_CHAR(SYSDATE,'YYYYMMDD'),'Y','2','');</v>
      </c>
    </row>
    <row r="6" spans="2:9" ht="17.25" thickBot="1" x14ac:dyDescent="0.35">
      <c r="B6" s="24" t="s">
        <v>123</v>
      </c>
      <c r="C6" s="21" t="s">
        <v>139</v>
      </c>
      <c r="D6" s="21" t="s">
        <v>16</v>
      </c>
      <c r="E6" s="21" t="s">
        <v>39</v>
      </c>
      <c r="F6" s="21">
        <v>3</v>
      </c>
      <c r="G6" s="25"/>
      <c r="I6" s="1" t="str">
        <f t="shared" si="0"/>
        <v>INSERT INTO INTR_GRADE VALUES('GRADE_0003','직급2',TO_CHAR(SYSDATE,'YYYYMMDD'),'Y','3','');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97C-0A20-47EE-A928-84AFDF6066C2}">
  <dimension ref="B1:F3"/>
  <sheetViews>
    <sheetView workbookViewId="0">
      <selection activeCell="F11" sqref="F11"/>
    </sheetView>
  </sheetViews>
  <sheetFormatPr defaultRowHeight="16.5" x14ac:dyDescent="0.3"/>
  <cols>
    <col min="1" max="1" width="1.625" style="1" customWidth="1"/>
    <col min="2" max="6" width="15.625" style="1" customWidth="1"/>
    <col min="7" max="16384" width="9" style="1"/>
  </cols>
  <sheetData>
    <row r="1" spans="2:6" ht="9.9499999999999993" customHeight="1" thickBot="1" x14ac:dyDescent="0.35"/>
    <row r="2" spans="2:6" x14ac:dyDescent="0.3">
      <c r="B2" s="39" t="s">
        <v>148</v>
      </c>
      <c r="C2" s="40"/>
      <c r="D2" s="40"/>
      <c r="E2" s="40"/>
      <c r="F2" s="41"/>
    </row>
    <row r="3" spans="2:6" ht="17.25" thickBot="1" x14ac:dyDescent="0.35">
      <c r="B3" s="18" t="s">
        <v>144</v>
      </c>
      <c r="C3" s="19" t="s">
        <v>145</v>
      </c>
      <c r="D3" s="19" t="s">
        <v>23</v>
      </c>
      <c r="E3" s="19" t="s">
        <v>24</v>
      </c>
      <c r="F3" s="20" t="s">
        <v>25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602-0876-44CA-9296-6C416362C1D1}">
  <dimension ref="B1:J3"/>
  <sheetViews>
    <sheetView workbookViewId="0">
      <selection activeCell="G23" sqref="G23"/>
    </sheetView>
  </sheetViews>
  <sheetFormatPr defaultRowHeight="16.5" x14ac:dyDescent="0.3"/>
  <cols>
    <col min="1" max="1" width="1.625" style="1" customWidth="1"/>
    <col min="2" max="4" width="15.625" style="1" customWidth="1"/>
    <col min="5" max="5" width="16.625" style="1" bestFit="1" customWidth="1"/>
    <col min="6" max="10" width="15.625" style="1" customWidth="1"/>
    <col min="11" max="16384" width="9" style="1"/>
  </cols>
  <sheetData>
    <row r="1" spans="2:10" ht="9.9499999999999993" customHeight="1" thickBot="1" x14ac:dyDescent="0.35"/>
    <row r="2" spans="2:10" x14ac:dyDescent="0.3">
      <c r="B2" s="39" t="s">
        <v>65</v>
      </c>
      <c r="C2" s="40"/>
      <c r="D2" s="40"/>
      <c r="E2" s="40"/>
      <c r="F2" s="40"/>
      <c r="G2" s="40"/>
      <c r="H2" s="40"/>
      <c r="I2" s="40"/>
      <c r="J2" s="41"/>
    </row>
    <row r="3" spans="2:10" ht="17.25" thickBot="1" x14ac:dyDescent="0.35">
      <c r="B3" s="18" t="s">
        <v>66</v>
      </c>
      <c r="C3" s="19" t="s">
        <v>146</v>
      </c>
      <c r="D3" s="19" t="s">
        <v>26</v>
      </c>
      <c r="E3" s="19" t="s">
        <v>27</v>
      </c>
      <c r="F3" s="19" t="s">
        <v>28</v>
      </c>
      <c r="G3" s="19" t="s">
        <v>29</v>
      </c>
      <c r="H3" s="19" t="s">
        <v>23</v>
      </c>
      <c r="I3" s="19" t="s">
        <v>24</v>
      </c>
      <c r="J3" s="20" t="s">
        <v>25</v>
      </c>
    </row>
  </sheetData>
  <mergeCells count="1">
    <mergeCell ref="B2:J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A4DC-746B-4A5B-AC69-E20790ACCA3D}">
  <dimension ref="B1:F3"/>
  <sheetViews>
    <sheetView workbookViewId="0">
      <selection activeCell="E5" sqref="E5"/>
    </sheetView>
  </sheetViews>
  <sheetFormatPr defaultRowHeight="16.5" x14ac:dyDescent="0.3"/>
  <cols>
    <col min="1" max="1" width="1.625" style="1" customWidth="1"/>
    <col min="2" max="6" width="15.625" style="1" customWidth="1"/>
    <col min="7" max="16384" width="9" style="1"/>
  </cols>
  <sheetData>
    <row r="1" spans="2:6" ht="9.9499999999999993" customHeight="1" thickBot="1" x14ac:dyDescent="0.35"/>
    <row r="2" spans="2:6" x14ac:dyDescent="0.3">
      <c r="B2" s="39" t="s">
        <v>36</v>
      </c>
      <c r="C2" s="40"/>
      <c r="D2" s="40"/>
      <c r="E2" s="40"/>
      <c r="F2" s="41"/>
    </row>
    <row r="3" spans="2:6" ht="17.25" thickBot="1" x14ac:dyDescent="0.35">
      <c r="B3" s="18" t="s">
        <v>35</v>
      </c>
      <c r="C3" s="19" t="s">
        <v>1</v>
      </c>
      <c r="D3" s="19" t="s">
        <v>147</v>
      </c>
      <c r="E3" s="19" t="s">
        <v>21</v>
      </c>
      <c r="F3" s="20" t="s">
        <v>22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B1:K24"/>
  <sheetViews>
    <sheetView workbookViewId="0">
      <selection activeCell="E10" sqref="E10"/>
    </sheetView>
  </sheetViews>
  <sheetFormatPr defaultRowHeight="16.5" x14ac:dyDescent="0.3"/>
  <cols>
    <col min="1" max="1" width="1.625" style="3" customWidth="1"/>
    <col min="2" max="3" width="15.625" style="3" customWidth="1"/>
    <col min="4" max="4" width="17.25" style="3" bestFit="1" customWidth="1"/>
    <col min="5" max="5" width="17.875" style="3" bestFit="1" customWidth="1"/>
    <col min="6" max="6" width="21.5" style="3" bestFit="1" customWidth="1"/>
    <col min="7" max="9" width="15.625" style="3" customWidth="1"/>
    <col min="10" max="10" width="9" style="3"/>
    <col min="11" max="11" width="9" style="3" customWidth="1"/>
    <col min="12" max="16384" width="9" style="3"/>
  </cols>
  <sheetData>
    <row r="1" spans="2:11" ht="9.9499999999999993" customHeight="1" thickBot="1" x14ac:dyDescent="0.35"/>
    <row r="2" spans="2:11" s="1" customFormat="1" x14ac:dyDescent="0.3">
      <c r="B2" s="39" t="s">
        <v>30</v>
      </c>
      <c r="C2" s="40"/>
      <c r="D2" s="40"/>
      <c r="E2" s="40"/>
      <c r="F2" s="40"/>
      <c r="G2" s="40"/>
      <c r="H2" s="40"/>
      <c r="I2" s="41"/>
    </row>
    <row r="3" spans="2:11" s="1" customFormat="1" x14ac:dyDescent="0.3">
      <c r="B3" s="16" t="s">
        <v>31</v>
      </c>
      <c r="C3" s="2" t="s">
        <v>37</v>
      </c>
      <c r="D3" s="2" t="s">
        <v>32</v>
      </c>
      <c r="E3" s="2" t="s">
        <v>33</v>
      </c>
      <c r="F3" s="2" t="s">
        <v>34</v>
      </c>
      <c r="G3" s="2" t="s">
        <v>23</v>
      </c>
      <c r="H3" s="2" t="s">
        <v>24</v>
      </c>
      <c r="I3" s="17" t="s">
        <v>25</v>
      </c>
    </row>
    <row r="4" spans="2:11" x14ac:dyDescent="0.3">
      <c r="B4" s="22" t="s">
        <v>38</v>
      </c>
      <c r="C4" s="3">
        <v>0</v>
      </c>
      <c r="D4" s="3" t="s">
        <v>152</v>
      </c>
      <c r="G4" s="3" t="s">
        <v>39</v>
      </c>
      <c r="H4" s="3">
        <v>1</v>
      </c>
      <c r="I4" s="23"/>
      <c r="K4" s="4" t="str">
        <f>"INSERT INTO "&amp;$B$2&amp;" VALUES('"&amp;B4&amp;"','"&amp;C4&amp;"','"&amp;D4&amp;"','"&amp;E4&amp;"','"&amp;F4&amp;"','"&amp;G4&amp;"','"&amp;H4&amp;"','"&amp;I4&amp;"');"</f>
        <v>INSERT INTO INTR_MENU VALUES('MENU_0001','0','공유정보','','','Y','1','');</v>
      </c>
    </row>
    <row r="5" spans="2:11" x14ac:dyDescent="0.3">
      <c r="B5" s="22" t="s">
        <v>43</v>
      </c>
      <c r="C5" s="3">
        <v>0</v>
      </c>
      <c r="D5" s="3" t="s">
        <v>40</v>
      </c>
      <c r="E5" s="3" t="s">
        <v>38</v>
      </c>
      <c r="F5" s="3" t="s">
        <v>64</v>
      </c>
      <c r="G5" s="3" t="s">
        <v>39</v>
      </c>
      <c r="H5" s="3">
        <v>2</v>
      </c>
      <c r="I5" s="23"/>
      <c r="K5" s="4" t="str">
        <f t="shared" ref="K5:K24" si="0">"INSERT INTO "&amp;$B$2&amp;" VALUES('"&amp;B5&amp;"','"&amp;C5&amp;"','"&amp;D5&amp;"','"&amp;E5&amp;"','"&amp;F5&amp;"','"&amp;G5&amp;"','"&amp;H5&amp;"','"&amp;I5&amp;"');"</f>
        <v>INSERT INTO INTR_MENU VALUES('MENU_0002','0','공지사항','MENU_0001','intrBoardInqy2010.do','Y','2','');</v>
      </c>
    </row>
    <row r="6" spans="2:11" x14ac:dyDescent="0.3">
      <c r="B6" s="22" t="s">
        <v>44</v>
      </c>
      <c r="C6" s="3">
        <v>0</v>
      </c>
      <c r="D6" s="3" t="s">
        <v>41</v>
      </c>
      <c r="E6" s="3" t="s">
        <v>38</v>
      </c>
      <c r="F6" s="3" t="s">
        <v>92</v>
      </c>
      <c r="G6" s="3" t="s">
        <v>39</v>
      </c>
      <c r="H6" s="3">
        <v>3</v>
      </c>
      <c r="I6" s="23"/>
      <c r="K6" s="4" t="str">
        <f t="shared" si="0"/>
        <v>INSERT INTO INTR_MENU VALUES('MENU_0003','0','일정관리','MENU_0001','intrScheInqy1010.do','Y','3','');</v>
      </c>
    </row>
    <row r="7" spans="2:11" x14ac:dyDescent="0.3">
      <c r="B7" s="22" t="s">
        <v>45</v>
      </c>
      <c r="C7" s="3">
        <v>0</v>
      </c>
      <c r="D7" s="3" t="s">
        <v>53</v>
      </c>
      <c r="G7" s="3" t="s">
        <v>39</v>
      </c>
      <c r="H7" s="3">
        <v>4</v>
      </c>
      <c r="I7" s="23"/>
      <c r="K7" s="4" t="str">
        <f t="shared" si="0"/>
        <v>INSERT INTO INTR_MENU VALUES('MENU_0004','0','전자결재','','','Y','4','');</v>
      </c>
    </row>
    <row r="8" spans="2:11" x14ac:dyDescent="0.3">
      <c r="B8" s="22" t="s">
        <v>42</v>
      </c>
      <c r="C8" s="3">
        <v>0</v>
      </c>
      <c r="D8" s="3" t="s">
        <v>164</v>
      </c>
      <c r="E8" s="3" t="s">
        <v>166</v>
      </c>
      <c r="F8" s="3" t="s">
        <v>96</v>
      </c>
      <c r="G8" s="3" t="s">
        <v>39</v>
      </c>
      <c r="H8" s="3">
        <v>5</v>
      </c>
      <c r="I8" s="23"/>
      <c r="K8" s="4" t="str">
        <f t="shared" si="0"/>
        <v>INSERT INTO INTR_MENU VALUES('MENU_0005','0','기안목록 조회','MENU_0004','intrAprvInqy1010.do','Y','5','');</v>
      </c>
    </row>
    <row r="9" spans="2:11" x14ac:dyDescent="0.3">
      <c r="B9" s="22" t="s">
        <v>46</v>
      </c>
      <c r="C9" s="3">
        <v>0</v>
      </c>
      <c r="D9" s="3" t="s">
        <v>165</v>
      </c>
      <c r="E9" s="3" t="s">
        <v>166</v>
      </c>
      <c r="F9" s="3" t="s">
        <v>97</v>
      </c>
      <c r="G9" s="3" t="s">
        <v>39</v>
      </c>
      <c r="H9" s="3">
        <v>6</v>
      </c>
      <c r="I9" s="23"/>
      <c r="K9" s="4" t="str">
        <f t="shared" si="0"/>
        <v>INSERT INTO INTR_MENU VALUES('MENU_0006','0','결재목록 조회','MENU_0004','intrAprvInqy2010.do','Y','6','');</v>
      </c>
    </row>
    <row r="10" spans="2:11" x14ac:dyDescent="0.3">
      <c r="B10" s="22" t="s">
        <v>47</v>
      </c>
      <c r="C10" s="3">
        <v>0</v>
      </c>
      <c r="D10" s="3" t="s">
        <v>163</v>
      </c>
      <c r="G10" s="3" t="s">
        <v>39</v>
      </c>
      <c r="H10" s="3">
        <v>7</v>
      </c>
      <c r="I10" s="23"/>
      <c r="K10" s="4" t="str">
        <f t="shared" ref="K10" si="1">"INSERT INTO "&amp;$B$2&amp;" VALUES('"&amp;B10&amp;"','"&amp;C10&amp;"','"&amp;D10&amp;"','"&amp;E10&amp;"','"&amp;F10&amp;"','"&amp;G10&amp;"','"&amp;H10&amp;"','"&amp;I10&amp;"');"</f>
        <v>INSERT INTO INTR_MENU VALUES('MENU_0007','0','업무관리','','','Y','7','');</v>
      </c>
    </row>
    <row r="11" spans="2:11" x14ac:dyDescent="0.3">
      <c r="B11" s="22" t="s">
        <v>48</v>
      </c>
      <c r="C11" s="3">
        <v>0</v>
      </c>
      <c r="D11" s="3" t="s">
        <v>93</v>
      </c>
      <c r="E11" s="3" t="s">
        <v>47</v>
      </c>
      <c r="F11" s="3" t="s">
        <v>68</v>
      </c>
      <c r="G11" s="3" t="s">
        <v>39</v>
      </c>
      <c r="H11" s="3">
        <v>8</v>
      </c>
      <c r="I11" s="23"/>
      <c r="K11" s="4" t="str">
        <f t="shared" si="0"/>
        <v>INSERT INTO INTR_MENU VALUES('MENU_0008','0','업무일지 작성','MENU_0007','intrTaskInqy2010.do','Y','8','');</v>
      </c>
    </row>
    <row r="12" spans="2:11" x14ac:dyDescent="0.3">
      <c r="B12" s="22" t="s">
        <v>49</v>
      </c>
      <c r="C12" s="3">
        <v>0</v>
      </c>
      <c r="D12" s="3" t="s">
        <v>153</v>
      </c>
      <c r="G12" s="3" t="s">
        <v>39</v>
      </c>
      <c r="H12" s="3">
        <v>9</v>
      </c>
      <c r="I12" s="23"/>
      <c r="K12" s="4" t="str">
        <f t="shared" ref="K12" si="2">"INSERT INTO "&amp;$B$2&amp;" VALUES('"&amp;B12&amp;"','"&amp;C12&amp;"','"&amp;D12&amp;"','"&amp;E12&amp;"','"&amp;F12&amp;"','"&amp;G12&amp;"','"&amp;H12&amp;"','"&amp;I12&amp;"');"</f>
        <v>INSERT INTO INTR_MENU VALUES('MENU_0009','0','인사정보','','','Y','9','');</v>
      </c>
    </row>
    <row r="13" spans="2:11" x14ac:dyDescent="0.3">
      <c r="B13" s="22" t="s">
        <v>50</v>
      </c>
      <c r="C13" s="3">
        <v>0</v>
      </c>
      <c r="D13" s="3" t="s">
        <v>154</v>
      </c>
      <c r="E13" s="3" t="s">
        <v>49</v>
      </c>
      <c r="F13" s="3" t="s">
        <v>73</v>
      </c>
      <c r="G13" s="3" t="s">
        <v>39</v>
      </c>
      <c r="H13" s="3">
        <v>10</v>
      </c>
      <c r="I13" s="23"/>
      <c r="K13" s="4" t="str">
        <f t="shared" si="0"/>
        <v>INSERT INTO INTR_MENU VALUES('MENU_0010','0','연락처','MENU_0009','intrEmpInqy2010.do','Y','10','');</v>
      </c>
    </row>
    <row r="14" spans="2:11" x14ac:dyDescent="0.3">
      <c r="B14" s="22" t="s">
        <v>51</v>
      </c>
      <c r="C14" s="3">
        <v>1</v>
      </c>
      <c r="D14" s="3" t="s">
        <v>72</v>
      </c>
      <c r="G14" s="3" t="s">
        <v>39</v>
      </c>
      <c r="H14" s="3">
        <v>11</v>
      </c>
      <c r="I14" s="23"/>
      <c r="K14" s="4" t="str">
        <f t="shared" si="0"/>
        <v>INSERT INTO INTR_MENU VALUES('MENU_0011','1','공유정보 관리','','','Y','11','');</v>
      </c>
    </row>
    <row r="15" spans="2:11" x14ac:dyDescent="0.3">
      <c r="B15" s="22" t="s">
        <v>52</v>
      </c>
      <c r="C15" s="3">
        <v>1</v>
      </c>
      <c r="D15" s="3" t="s">
        <v>157</v>
      </c>
      <c r="E15" s="3" t="s">
        <v>51</v>
      </c>
      <c r="F15" s="3" t="s">
        <v>62</v>
      </c>
      <c r="G15" s="3" t="s">
        <v>39</v>
      </c>
      <c r="H15" s="3">
        <v>12</v>
      </c>
      <c r="I15" s="23"/>
      <c r="K15" s="4" t="str">
        <f t="shared" si="0"/>
        <v>INSERT INTO INTR_MENU VALUES('MENU_0012','1','공지사항 등록','MENU_0011','intrBoardInqy1010.do','Y','12','');</v>
      </c>
    </row>
    <row r="16" spans="2:11" x14ac:dyDescent="0.3">
      <c r="B16" s="22" t="s">
        <v>57</v>
      </c>
      <c r="C16" s="3">
        <v>1</v>
      </c>
      <c r="D16" s="3" t="s">
        <v>94</v>
      </c>
      <c r="E16" s="3" t="s">
        <v>51</v>
      </c>
      <c r="F16" s="3" t="s">
        <v>95</v>
      </c>
      <c r="G16" s="3" t="s">
        <v>39</v>
      </c>
      <c r="H16" s="3">
        <v>13</v>
      </c>
      <c r="I16" s="23"/>
      <c r="K16" s="4" t="str">
        <f t="shared" si="0"/>
        <v>INSERT INTO INTR_MENU VALUES('MENU_0013','1','업무일지 조회','MENU_0011','intrTaskInqy1010.do','Y','13','');</v>
      </c>
    </row>
    <row r="17" spans="2:11" x14ac:dyDescent="0.3">
      <c r="B17" s="22" t="s">
        <v>58</v>
      </c>
      <c r="C17" s="3">
        <v>1</v>
      </c>
      <c r="D17" s="3" t="s">
        <v>69</v>
      </c>
      <c r="G17" s="3" t="s">
        <v>39</v>
      </c>
      <c r="H17" s="3">
        <v>14</v>
      </c>
      <c r="I17" s="23"/>
      <c r="K17" s="4" t="str">
        <f t="shared" ref="K17" si="3">"INSERT INTO "&amp;$B$2&amp;" VALUES('"&amp;B17&amp;"','"&amp;C17&amp;"','"&amp;D17&amp;"','"&amp;E17&amp;"','"&amp;F17&amp;"','"&amp;G17&amp;"','"&amp;H17&amp;"','"&amp;I17&amp;"');"</f>
        <v>INSERT INTO INTR_MENU VALUES('MENU_0014','1','템플릿 관리','','','Y','14','');</v>
      </c>
    </row>
    <row r="18" spans="2:11" x14ac:dyDescent="0.3">
      <c r="B18" s="22" t="s">
        <v>59</v>
      </c>
      <c r="C18" s="3">
        <v>1</v>
      </c>
      <c r="D18" s="3" t="s">
        <v>158</v>
      </c>
      <c r="E18" s="3" t="s">
        <v>58</v>
      </c>
      <c r="F18" s="3" t="s">
        <v>89</v>
      </c>
      <c r="G18" s="3" t="s">
        <v>39</v>
      </c>
      <c r="H18" s="3">
        <v>15</v>
      </c>
      <c r="I18" s="23"/>
      <c r="K18" s="4" t="str">
        <f t="shared" si="0"/>
        <v>INSERT INTO INTR_MENU VALUES('MENU_0015','1','템플릿 등록','MENU_0014','intrTempInqy1010.do','Y','15','');</v>
      </c>
    </row>
    <row r="19" spans="2:11" x14ac:dyDescent="0.3">
      <c r="B19" s="22" t="s">
        <v>60</v>
      </c>
      <c r="C19" s="3">
        <v>1</v>
      </c>
      <c r="D19" s="3" t="s">
        <v>155</v>
      </c>
      <c r="G19" s="3" t="s">
        <v>39</v>
      </c>
      <c r="H19" s="3">
        <v>16</v>
      </c>
      <c r="I19" s="23"/>
      <c r="K19" s="4" t="str">
        <f t="shared" ref="K19" si="4">"INSERT INTO "&amp;$B$2&amp;" VALUES('"&amp;B19&amp;"','"&amp;C19&amp;"','"&amp;D19&amp;"','"&amp;E19&amp;"','"&amp;F19&amp;"','"&amp;G19&amp;"','"&amp;H19&amp;"','"&amp;I19&amp;"');"</f>
        <v>INSERT INTO INTR_MENU VALUES('MENU_0016','1','인사정보 관리','','','Y','16','');</v>
      </c>
    </row>
    <row r="20" spans="2:11" x14ac:dyDescent="0.3">
      <c r="B20" s="22" t="s">
        <v>61</v>
      </c>
      <c r="C20" s="3">
        <v>1</v>
      </c>
      <c r="D20" s="3" t="s">
        <v>156</v>
      </c>
      <c r="E20" s="3" t="s">
        <v>60</v>
      </c>
      <c r="F20" s="3" t="s">
        <v>67</v>
      </c>
      <c r="G20" s="3" t="s">
        <v>39</v>
      </c>
      <c r="H20" s="3">
        <v>17</v>
      </c>
      <c r="I20" s="23"/>
      <c r="K20" s="4" t="str">
        <f t="shared" si="0"/>
        <v>INSERT INTO INTR_MENU VALUES('MENU_0017','1','사원 등록','MENU_0016','intrEmpInqy1010.do','Y','17','');</v>
      </c>
    </row>
    <row r="21" spans="2:11" x14ac:dyDescent="0.3">
      <c r="B21" s="22" t="s">
        <v>159</v>
      </c>
      <c r="C21" s="3">
        <v>1</v>
      </c>
      <c r="D21" s="3" t="s">
        <v>54</v>
      </c>
      <c r="G21" s="3" t="s">
        <v>39</v>
      </c>
      <c r="H21" s="3">
        <v>18</v>
      </c>
      <c r="I21" s="23"/>
      <c r="K21" s="4" t="str">
        <f t="shared" si="0"/>
        <v>INSERT INTO INTR_MENU VALUES('MENU_0018','1','시스템 관리','','','Y','18','');</v>
      </c>
    </row>
    <row r="22" spans="2:11" x14ac:dyDescent="0.3">
      <c r="B22" s="22" t="s">
        <v>160</v>
      </c>
      <c r="C22" s="3">
        <v>1</v>
      </c>
      <c r="D22" s="3" t="s">
        <v>74</v>
      </c>
      <c r="E22" s="3" t="s">
        <v>159</v>
      </c>
      <c r="F22" s="3" t="s">
        <v>84</v>
      </c>
      <c r="G22" s="3" t="s">
        <v>39</v>
      </c>
      <c r="H22" s="3">
        <v>19</v>
      </c>
      <c r="I22" s="23"/>
      <c r="K22" s="4" t="str">
        <f t="shared" si="0"/>
        <v>INSERT INTO INTR_MENU VALUES('MENU_0019','1','권한 관리','MENU_0018','intrAuthInqy1010.do','Y','19','');</v>
      </c>
    </row>
    <row r="23" spans="2:11" x14ac:dyDescent="0.3">
      <c r="B23" s="22" t="s">
        <v>161</v>
      </c>
      <c r="C23" s="3">
        <v>1</v>
      </c>
      <c r="D23" s="3" t="s">
        <v>55</v>
      </c>
      <c r="E23" s="3" t="s">
        <v>159</v>
      </c>
      <c r="F23" s="3" t="s">
        <v>75</v>
      </c>
      <c r="G23" s="3" t="s">
        <v>39</v>
      </c>
      <c r="H23" s="3">
        <v>20</v>
      </c>
      <c r="I23" s="23"/>
      <c r="K23" s="4" t="str">
        <f t="shared" si="0"/>
        <v>INSERT INTO INTR_MENU VALUES('MENU_0020','1','메뉴 권한 부여','MENU_0018','intrAuthInqy2010.do','Y','20','');</v>
      </c>
    </row>
    <row r="24" spans="2:11" ht="17.25" thickBot="1" x14ac:dyDescent="0.35">
      <c r="B24" s="24" t="s">
        <v>162</v>
      </c>
      <c r="C24" s="21">
        <v>1</v>
      </c>
      <c r="D24" s="21" t="s">
        <v>56</v>
      </c>
      <c r="E24" s="21" t="s">
        <v>159</v>
      </c>
      <c r="F24" s="21" t="s">
        <v>76</v>
      </c>
      <c r="G24" s="21" t="s">
        <v>39</v>
      </c>
      <c r="H24" s="21">
        <v>21</v>
      </c>
      <c r="I24" s="25"/>
      <c r="K24" s="4" t="str">
        <f t="shared" si="0"/>
        <v>INSERT INTO INTR_MENU VALUES('MENU_0021','1','사용자 권한 부여','MENU_0018','intrAuthInqy3010.do','Y','21','');</v>
      </c>
    </row>
  </sheetData>
  <mergeCells count="1">
    <mergeCell ref="B2:I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0E18-08F2-4775-BBBC-8EE5FD1068E1}">
  <dimension ref="B1:H5"/>
  <sheetViews>
    <sheetView workbookViewId="0">
      <selection activeCell="H4" sqref="H4"/>
    </sheetView>
  </sheetViews>
  <sheetFormatPr defaultRowHeight="16.5" x14ac:dyDescent="0.3"/>
  <cols>
    <col min="1" max="1" width="1.625" customWidth="1"/>
    <col min="2" max="6" width="15.625" customWidth="1"/>
  </cols>
  <sheetData>
    <row r="1" spans="2:8" ht="9.9499999999999993" customHeight="1" thickBot="1" x14ac:dyDescent="0.35"/>
    <row r="2" spans="2:8" x14ac:dyDescent="0.3">
      <c r="B2" s="39" t="s">
        <v>77</v>
      </c>
      <c r="C2" s="40"/>
      <c r="D2" s="40"/>
      <c r="E2" s="40"/>
      <c r="F2" s="41"/>
    </row>
    <row r="3" spans="2:8" x14ac:dyDescent="0.3">
      <c r="B3" s="16" t="s">
        <v>78</v>
      </c>
      <c r="C3" s="2" t="s">
        <v>79</v>
      </c>
      <c r="D3" s="2" t="s">
        <v>23</v>
      </c>
      <c r="E3" s="2" t="s">
        <v>24</v>
      </c>
      <c r="F3" s="17" t="s">
        <v>25</v>
      </c>
    </row>
    <row r="4" spans="2:8" ht="17.25" thickBot="1" x14ac:dyDescent="0.35">
      <c r="B4" s="29" t="s">
        <v>82</v>
      </c>
      <c r="C4" s="21" t="s">
        <v>83</v>
      </c>
      <c r="D4" s="21" t="s">
        <v>39</v>
      </c>
      <c r="E4" s="21">
        <v>1</v>
      </c>
      <c r="F4" s="25"/>
      <c r="H4" s="4" t="str">
        <f>"INSERT INTO "&amp;$B$2&amp;" VALUES('"&amp;B4&amp;"','"&amp;C4&amp;"','"&amp;D4&amp;"',"&amp;E4&amp;",'"&amp;F4&amp;"');"</f>
        <v>INSERT INTO INTR_AUTH VALUES('AUTH_0001','관리자 권한','Y',1,'');</v>
      </c>
    </row>
    <row r="5" spans="2:8" x14ac:dyDescent="0.3">
      <c r="B5" s="1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INTR_EMP</vt:lpstr>
      <vt:lpstr>INTR_BOARD</vt:lpstr>
      <vt:lpstr>INTR_DEPT</vt:lpstr>
      <vt:lpstr>INTR_GRADE</vt:lpstr>
      <vt:lpstr>INTR_TEMPLATE</vt:lpstr>
      <vt:lpstr>INTR_FILE</vt:lpstr>
      <vt:lpstr>INTR_TASK</vt:lpstr>
      <vt:lpstr>INTR_MENU</vt:lpstr>
      <vt:lpstr>INTR_AUTH</vt:lpstr>
      <vt:lpstr>INTR_AUTH_MENU</vt:lpstr>
      <vt:lpstr>INTR_AUTH_EMP</vt:lpstr>
      <vt:lpstr>INTR_STEP</vt:lpstr>
      <vt:lpstr>INTR_ERROR_LOG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태현 김</cp:lastModifiedBy>
  <dcterms:created xsi:type="dcterms:W3CDTF">2022-11-30T12:49:13Z</dcterms:created>
  <dcterms:modified xsi:type="dcterms:W3CDTF">2025-02-11T05:10:06Z</dcterms:modified>
</cp:coreProperties>
</file>